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8cmUMk33I02yncvTUkjEjy4N55Q=="/>
    </ext>
  </extLst>
</workbook>
</file>

<file path=xl/sharedStrings.xml><?xml version="1.0" encoding="utf-8"?>
<sst xmlns="http://schemas.openxmlformats.org/spreadsheetml/2006/main" count="61" uniqueCount="61">
  <si>
    <t>Arts in Education Grant Budget Template</t>
  </si>
  <si>
    <t xml:space="preserve">Site Coordinator Name: </t>
  </si>
  <si>
    <t xml:space="preserve">Teaching Artist Name: </t>
  </si>
  <si>
    <t xml:space="preserve">Primary Site Location: </t>
  </si>
  <si>
    <t>Note: You may edit any white cell. Do not edit any color rows/cells as they are automated, text, or intentionally blank fields.</t>
  </si>
  <si>
    <r>
      <rPr>
        <rFont val="Calibri"/>
        <b/>
        <color theme="1"/>
        <sz val="14.0"/>
      </rPr>
      <t xml:space="preserve">INSTRUCTIONS                  </t>
    </r>
    <r>
      <rPr>
        <rFont val="Calibri"/>
        <b val="0"/>
        <color theme="1"/>
        <sz val="10.0"/>
      </rPr>
      <t>(Please read as you fill out each row)</t>
    </r>
  </si>
  <si>
    <t>LINE ITEM</t>
  </si>
  <si>
    <t>CASH</t>
  </si>
  <si>
    <r>
      <rPr>
        <rFont val="Calibri"/>
        <b/>
        <color theme="1"/>
        <sz val="12.0"/>
      </rPr>
      <t>IN-KIND</t>
    </r>
    <r>
      <rPr>
        <rFont val="Calibri"/>
        <b val="0"/>
        <color theme="1"/>
        <sz val="12.0"/>
      </rPr>
      <t xml:space="preserve">      </t>
    </r>
    <r>
      <rPr>
        <rFont val="Calibri"/>
        <b val="0"/>
        <color theme="1"/>
        <sz val="10.0"/>
      </rPr>
      <t xml:space="preserve">                            (only submit numbers in this column if you are also submitting a match waiver request)</t>
    </r>
  </si>
  <si>
    <r>
      <rPr>
        <rFont val="Calibri"/>
        <b/>
        <color theme="1"/>
        <sz val="14.0"/>
      </rPr>
      <t xml:space="preserve">TOTAL                                                                   </t>
    </r>
    <r>
      <rPr>
        <rFont val="Calibri"/>
        <b val="0"/>
        <color theme="1"/>
        <sz val="10.0"/>
      </rPr>
      <t>(Automatic field: Do not edit this column)</t>
    </r>
  </si>
  <si>
    <r>
      <rPr>
        <rFont val="Calibri"/>
        <b/>
        <color theme="1"/>
        <sz val="14.0"/>
      </rPr>
      <t xml:space="preserve">DESCRIPTION                                              </t>
    </r>
    <r>
      <rPr>
        <rFont val="Calibri"/>
        <b val="0"/>
        <color theme="1"/>
        <sz val="10.0"/>
      </rPr>
      <t xml:space="preserve">(Optional, add important contextual information)    </t>
    </r>
    <r>
      <rPr>
        <rFont val="Calibri"/>
        <b/>
        <color theme="1"/>
        <sz val="14.0"/>
      </rPr>
      <t xml:space="preserve">                                             </t>
    </r>
  </si>
  <si>
    <t>EDUCATIONAL ENGAGEMENT EXPENSES</t>
  </si>
  <si>
    <t>FEES</t>
  </si>
  <si>
    <t>This is the teaching artist's total cost of services. Example: Fees for a theater residency, in-school performance, and professional development for teachers</t>
  </si>
  <si>
    <t>Teaching Artist Fee</t>
  </si>
  <si>
    <t>Misc. Fees</t>
  </si>
  <si>
    <t>Subtotal Fees</t>
  </si>
  <si>
    <t>TRAVEL</t>
  </si>
  <si>
    <t>Record the total roundtrip transportation miles your teaching artist will incur travelling to the site.</t>
  </si>
  <si>
    <t>Commute Miles (total)</t>
  </si>
  <si>
    <r>
      <rPr>
        <rFont val="Calibri"/>
        <b/>
        <i/>
        <color rgb="FF000000"/>
        <sz val="10.0"/>
      </rPr>
      <t xml:space="preserve">DO NOT EDIT THIS ROW. </t>
    </r>
    <r>
      <rPr>
        <rFont val="Calibri"/>
        <i/>
        <color rgb="FF000000"/>
        <sz val="10.0"/>
      </rPr>
      <t>This is an automated field.</t>
    </r>
  </si>
  <si>
    <t>Commute Expenses</t>
  </si>
  <si>
    <t>Tolls</t>
  </si>
  <si>
    <t>Hotel Fees</t>
  </si>
  <si>
    <t>This should be a whole number.</t>
  </si>
  <si>
    <t>Number of Per Diems</t>
  </si>
  <si>
    <r>
      <rPr>
        <rFont val="Calibri"/>
        <b/>
        <i/>
        <color rgb="FF000000"/>
        <sz val="10.0"/>
      </rPr>
      <t xml:space="preserve">DO NOT EDIT THIS ROW. </t>
    </r>
    <r>
      <rPr>
        <rFont val="Calibri"/>
        <i/>
        <color rgb="FF000000"/>
        <sz val="10.0"/>
      </rPr>
      <t>This is an automated field.</t>
    </r>
  </si>
  <si>
    <t>Total Per Diem</t>
  </si>
  <si>
    <t>Example: Uber/Lyft fees</t>
  </si>
  <si>
    <t>Misc. Travel</t>
  </si>
  <si>
    <t xml:space="preserve"> </t>
  </si>
  <si>
    <t>Subtotal Travel</t>
  </si>
  <si>
    <t xml:space="preserve">MISC. </t>
  </si>
  <si>
    <t>Disposable Art Materials</t>
  </si>
  <si>
    <t>Example: Montgomery Art Museum donated tickets to public school students</t>
  </si>
  <si>
    <t>Field Trip Admission Expenses</t>
  </si>
  <si>
    <t>This is an optional field. Use this line to note any expenses that will be above the $5,000 grant expenses limit. This will not count towards your match or grant amount.</t>
  </si>
  <si>
    <t>Additional Expenses</t>
  </si>
  <si>
    <t>Subtotal Misc.</t>
  </si>
  <si>
    <r>
      <rPr>
        <rFont val="Calibri"/>
        <b/>
        <i/>
        <color rgb="FF000000"/>
        <sz val="10.0"/>
      </rPr>
      <t xml:space="preserve">DO NOT EDIT THIS ROW. </t>
    </r>
    <r>
      <rPr>
        <rFont val="Calibri"/>
        <i/>
        <color rgb="FF000000"/>
        <sz val="10.0"/>
      </rPr>
      <t>This is an automated field. This is a sum of your fees, travel, and miscelleneous expenses (except additional expenses.) This line cannot be more than $5,000.</t>
    </r>
  </si>
  <si>
    <t>TOTAL EDUCATIONAL ENGAGEMENT EXPENSES</t>
  </si>
  <si>
    <r>
      <rPr>
        <rFont val="Calibri"/>
        <b/>
        <i/>
        <color rgb="FF000000"/>
        <sz val="10.0"/>
      </rPr>
      <t xml:space="preserve">DO NOT EDIT THIS ROW.  </t>
    </r>
    <r>
      <rPr>
        <rFont val="Calibri"/>
        <i/>
        <color rgb="FF000000"/>
        <sz val="10.0"/>
      </rPr>
      <t>This is an automated field. This is the cash match that a school/site will be responsible for paying to MSAC.</t>
    </r>
  </si>
  <si>
    <t>MSAC MATCH</t>
  </si>
  <si>
    <t>EDUCATIONAL ENGAGEMENT INCOME</t>
  </si>
  <si>
    <t>MSAC AiE GRANT</t>
  </si>
  <si>
    <r>
      <rPr>
        <rFont val="Calibri"/>
        <b/>
        <i/>
        <color rgb="FF000000"/>
        <sz val="10.0"/>
      </rPr>
      <t>DO NOT EDIT THIS ROW.</t>
    </r>
    <r>
      <rPr>
        <rFont val="Calibri"/>
        <i/>
        <color rgb="FF000000"/>
        <sz val="10.0"/>
      </rPr>
      <t xml:space="preserve"> This is an automated field. It will equal the grant money MSAC will be contributing towards the costs of engagement expenses. It is 50% of your total engagement expenses (cash only)</t>
    </r>
  </si>
  <si>
    <t>Projected Arts in Education Grant (MSAC Portion)</t>
  </si>
  <si>
    <t>OTHER MSAC INCOME</t>
  </si>
  <si>
    <r>
      <rPr>
        <rFont val="Calibri"/>
        <i/>
        <color rgb="FF000000"/>
        <sz val="10.0"/>
      </rPr>
      <t>This is any additional grant amount you want MSAC to fund, which will be above 50% of the total costs of your total engagement cash expenses.</t>
    </r>
    <r>
      <rPr>
        <rFont val="Calibri"/>
        <b/>
        <i/>
        <color rgb="FF000000"/>
        <sz val="10.0"/>
      </rPr>
      <t xml:space="preserve">Only fill out this field if you are also submitting a match waiver request. </t>
    </r>
  </si>
  <si>
    <t>Arts in Education Grant Match Waiver Amount</t>
  </si>
  <si>
    <t>CONTRIBUTED INCOME</t>
  </si>
  <si>
    <t>For the following lines, please list the amount and sources of money that you will use to pay for your match contribution. Add additional lines if necessary.</t>
  </si>
  <si>
    <t>Contributed Income 1</t>
  </si>
  <si>
    <t>Contributed Income 2</t>
  </si>
  <si>
    <t>Contributed Income 3</t>
  </si>
  <si>
    <r>
      <rPr>
        <rFont val="Calibri"/>
        <b/>
        <i/>
        <color rgb="FF000000"/>
        <sz val="10.0"/>
      </rPr>
      <t xml:space="preserve">DO NOT EDIT THIS ROW. </t>
    </r>
    <r>
      <rPr>
        <rFont val="Calibri"/>
        <i/>
        <color rgb="FF000000"/>
        <sz val="10.0"/>
      </rPr>
      <t>This amount will only be considered if you have requested a match waiver. Your in-kind contribution amount cannot be more than 25% of your total engagement expenses.</t>
    </r>
  </si>
  <si>
    <t>TOTAL IN-KIND CONTRIBUTIONS</t>
  </si>
  <si>
    <r>
      <rPr>
        <rFont val="Calibri"/>
        <b/>
        <i/>
        <color rgb="FF000000"/>
        <sz val="10.0"/>
      </rPr>
      <t xml:space="preserve">DO NOT EDIT THIS ROW. </t>
    </r>
    <r>
      <rPr>
        <rFont val="Calibri"/>
        <i/>
        <color rgb="FF000000"/>
        <sz val="10.0"/>
      </rPr>
      <t>This is an automated field.</t>
    </r>
  </si>
  <si>
    <t>TOTAL INCOME (cash and in-kind)</t>
  </si>
  <si>
    <r>
      <rPr>
        <rFont val="Calibri"/>
        <b/>
        <i/>
        <color rgb="FF000000"/>
        <sz val="10.0"/>
      </rPr>
      <t xml:space="preserve">DO NOT EDIT THIS ROW. </t>
    </r>
    <r>
      <rPr>
        <rFont val="Calibri"/>
        <i/>
        <color rgb="FF000000"/>
        <sz val="10.0"/>
      </rPr>
      <t xml:space="preserve">This amount should equal zero, and is calculated using the 'CASH' income and expenses. </t>
    </r>
  </si>
  <si>
    <t>TOTAL INCOME minus 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</si>
</sst>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8">
    <font>
      <sz val="10.0"/>
      <color rgb="FF000000"/>
      <name val="Arial"/>
    </font>
    <font>
      <b/>
      <sz val="18.0"/>
      <color theme="1"/>
      <name val="Calibri"/>
    </font>
    <font/>
    <font>
      <sz val="12.0"/>
      <color theme="1"/>
      <name val="Calibri"/>
    </font>
    <font>
      <b/>
      <sz val="12.0"/>
      <color theme="1"/>
      <name val="Calibri"/>
    </font>
    <font>
      <b/>
      <i/>
      <sz val="12.0"/>
      <color theme="1"/>
      <name val="Calibri"/>
    </font>
    <font>
      <b/>
      <sz val="14.0"/>
      <color theme="1"/>
      <name val="Calibri"/>
    </font>
    <font>
      <b/>
      <sz val="10.0"/>
      <color theme="1"/>
      <name val="Calibri"/>
    </font>
    <font>
      <b/>
      <sz val="18.0"/>
      <color rgb="FFFFFFFF"/>
      <name val="Calibri"/>
    </font>
    <font>
      <i/>
      <sz val="10.0"/>
      <color rgb="FF000000"/>
      <name val="Calibri"/>
    </font>
    <font>
      <sz val="11.0"/>
      <color theme="1"/>
      <name val="Calibri"/>
    </font>
    <font>
      <i/>
      <sz val="10.0"/>
      <color theme="1"/>
      <name val="Calibri"/>
    </font>
    <font>
      <sz val="10.0"/>
      <color theme="1"/>
      <name val="Calibri"/>
    </font>
    <font>
      <b/>
      <sz val="11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0.0"/>
      <color rgb="FF000000"/>
      <name val="Calibri"/>
    </font>
    <font>
      <b/>
      <sz val="18.0"/>
      <color theme="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  <fill>
      <patternFill patternType="solid">
        <fgColor rgb="FFD5A6BD"/>
        <bgColor rgb="FFD5A6BD"/>
      </patternFill>
    </fill>
    <fill>
      <patternFill patternType="solid">
        <fgColor rgb="FF9FC5E8"/>
        <bgColor rgb="FF9FC5E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A4C2F4"/>
        <bgColor rgb="FFA4C2F4"/>
      </patternFill>
    </fill>
  </fills>
  <borders count="2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/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1" fillId="0" fontId="4" numFmtId="0" xfId="0" applyAlignment="1" applyBorder="1" applyFont="1">
      <alignment horizontal="left" vertical="center"/>
    </xf>
    <xf borderId="1" fillId="0" fontId="4" numFmtId="0" xfId="0" applyAlignment="1" applyBorder="1" applyFont="1">
      <alignment vertical="center"/>
    </xf>
    <xf borderId="1" fillId="2" fontId="5" numFmtId="0" xfId="0" applyAlignment="1" applyBorder="1" applyFont="1">
      <alignment horizontal="center" vertical="center"/>
    </xf>
    <xf borderId="4" fillId="2" fontId="6" numFmtId="0" xfId="0" applyAlignment="1" applyBorder="1" applyFont="1">
      <alignment horizontal="center" shrinkToFit="0" vertical="center" wrapText="1"/>
    </xf>
    <xf borderId="4" fillId="2" fontId="6" numFmtId="0" xfId="0" applyAlignment="1" applyBorder="1" applyFont="1">
      <alignment horizontal="center" vertical="center"/>
    </xf>
    <xf borderId="4" fillId="2" fontId="6" numFmtId="164" xfId="0" applyAlignment="1" applyBorder="1" applyFont="1" applyNumberFormat="1">
      <alignment horizontal="center" vertical="center"/>
    </xf>
    <xf borderId="4" fillId="2" fontId="7" numFmtId="164" xfId="0" applyAlignment="1" applyBorder="1" applyFont="1" applyNumberFormat="1">
      <alignment horizontal="center" shrinkToFit="0" vertical="center" wrapText="1"/>
    </xf>
    <xf borderId="4" fillId="2" fontId="6" numFmtId="164" xfId="0" applyAlignment="1" applyBorder="1" applyFont="1" applyNumberFormat="1">
      <alignment horizontal="center" readingOrder="0" shrinkToFit="0" vertical="center" wrapText="1"/>
    </xf>
    <xf borderId="5" fillId="3" fontId="8" numFmtId="0" xfId="0" applyAlignment="1" applyBorder="1" applyFill="1" applyFont="1">
      <alignment horizontal="left" vertical="center"/>
    </xf>
    <xf borderId="6" fillId="0" fontId="2" numFmtId="0" xfId="0" applyBorder="1" applyFont="1"/>
    <xf borderId="7" fillId="0" fontId="2" numFmtId="0" xfId="0" applyBorder="1" applyFont="1"/>
    <xf borderId="1" fillId="4" fontId="6" numFmtId="0" xfId="0" applyAlignment="1" applyBorder="1" applyFill="1" applyFont="1">
      <alignment horizontal="left" vertical="center"/>
    </xf>
    <xf borderId="4" fillId="2" fontId="9" numFmtId="0" xfId="0" applyAlignment="1" applyBorder="1" applyFont="1">
      <alignment shrinkToFit="0" vertical="center" wrapText="1"/>
    </xf>
    <xf borderId="8" fillId="0" fontId="10" numFmtId="0" xfId="0" applyAlignment="1" applyBorder="1" applyFont="1">
      <alignment vertical="center"/>
    </xf>
    <xf borderId="8" fillId="0" fontId="10" numFmtId="164" xfId="0" applyAlignment="1" applyBorder="1" applyFont="1" applyNumberFormat="1">
      <alignment horizontal="right" vertical="center"/>
    </xf>
    <xf borderId="8" fillId="2" fontId="10" numFmtId="164" xfId="0" applyAlignment="1" applyBorder="1" applyFont="1" applyNumberFormat="1">
      <alignment horizontal="right" vertical="center"/>
    </xf>
    <xf borderId="8" fillId="0" fontId="11" numFmtId="0" xfId="0" applyAlignment="1" applyBorder="1" applyFont="1">
      <alignment shrinkToFit="0" vertical="center" wrapText="1"/>
    </xf>
    <xf borderId="9" fillId="2" fontId="9" numFmtId="0" xfId="0" applyBorder="1" applyFont="1"/>
    <xf borderId="10" fillId="0" fontId="10" numFmtId="0" xfId="0" applyAlignment="1" applyBorder="1" applyFont="1">
      <alignment vertical="center"/>
    </xf>
    <xf borderId="10" fillId="0" fontId="10" numFmtId="164" xfId="0" applyAlignment="1" applyBorder="1" applyFont="1" applyNumberFormat="1">
      <alignment horizontal="right" vertical="center"/>
    </xf>
    <xf borderId="10" fillId="2" fontId="10" numFmtId="164" xfId="0" applyAlignment="1" applyBorder="1" applyFont="1" applyNumberFormat="1">
      <alignment horizontal="right" vertical="center"/>
    </xf>
    <xf borderId="10" fillId="0" fontId="12" numFmtId="0" xfId="0" applyAlignment="1" applyBorder="1" applyFont="1">
      <alignment vertical="center"/>
    </xf>
    <xf borderId="11" fillId="5" fontId="13" numFmtId="0" xfId="0" applyAlignment="1" applyBorder="1" applyFill="1" applyFont="1">
      <alignment vertical="center"/>
    </xf>
    <xf borderId="11" fillId="5" fontId="14" numFmtId="164" xfId="0" applyAlignment="1" applyBorder="1" applyFont="1" applyNumberFormat="1">
      <alignment horizontal="right" vertical="center"/>
    </xf>
    <xf borderId="11" fillId="5" fontId="10" numFmtId="164" xfId="0" applyAlignment="1" applyBorder="1" applyFont="1" applyNumberFormat="1">
      <alignment horizontal="right" vertical="center"/>
    </xf>
    <xf borderId="12" fillId="0" fontId="12" numFmtId="0" xfId="0" applyAlignment="1" applyBorder="1" applyFont="1">
      <alignment vertical="center"/>
    </xf>
    <xf borderId="8" fillId="0" fontId="15" numFmtId="0" xfId="0" applyAlignment="1" applyBorder="1" applyFont="1">
      <alignment vertical="center"/>
    </xf>
    <xf borderId="8" fillId="0" fontId="10" numFmtId="4" xfId="0" applyAlignment="1" applyBorder="1" applyFont="1" applyNumberFormat="1">
      <alignment horizontal="right" vertical="center"/>
    </xf>
    <xf borderId="8" fillId="2" fontId="10" numFmtId="4" xfId="0" applyAlignment="1" applyBorder="1" applyFont="1" applyNumberFormat="1">
      <alignment horizontal="right" vertical="center"/>
    </xf>
    <xf borderId="8" fillId="0" fontId="12" numFmtId="0" xfId="0" applyAlignment="1" applyBorder="1" applyFont="1">
      <alignment vertical="center"/>
    </xf>
    <xf borderId="10" fillId="6" fontId="9" numFmtId="0" xfId="0" applyAlignment="1" applyBorder="1" applyFill="1" applyFont="1">
      <alignment shrinkToFit="0" vertical="center" wrapText="1"/>
    </xf>
    <xf borderId="10" fillId="6" fontId="15" numFmtId="0" xfId="0" applyAlignment="1" applyBorder="1" applyFont="1">
      <alignment vertical="center"/>
    </xf>
    <xf borderId="10" fillId="6" fontId="10" numFmtId="164" xfId="0" applyAlignment="1" applyBorder="1" applyFont="1" applyNumberFormat="1">
      <alignment horizontal="right" vertical="center"/>
    </xf>
    <xf borderId="10" fillId="6" fontId="12" numFmtId="0" xfId="0" applyAlignment="1" applyBorder="1" applyFont="1">
      <alignment vertical="center"/>
    </xf>
    <xf borderId="10" fillId="2" fontId="9" numFmtId="0" xfId="0" applyAlignment="1" applyBorder="1" applyFont="1">
      <alignment shrinkToFit="0" vertical="center" wrapText="1"/>
    </xf>
    <xf borderId="10" fillId="0" fontId="15" numFmtId="0" xfId="0" applyAlignment="1" applyBorder="1" applyFont="1">
      <alignment vertical="center"/>
    </xf>
    <xf borderId="10" fillId="0" fontId="10" numFmtId="3" xfId="0" applyAlignment="1" applyBorder="1" applyFont="1" applyNumberFormat="1">
      <alignment horizontal="right" vertical="center"/>
    </xf>
    <xf borderId="10" fillId="2" fontId="10" numFmtId="3" xfId="0" applyAlignment="1" applyBorder="1" applyFont="1" applyNumberFormat="1">
      <alignment horizontal="right" vertical="center"/>
    </xf>
    <xf borderId="10" fillId="6" fontId="10" numFmtId="0" xfId="0" applyAlignment="1" applyBorder="1" applyFont="1">
      <alignment vertical="center"/>
    </xf>
    <xf borderId="11" fillId="6" fontId="12" numFmtId="0" xfId="0" applyAlignment="1" applyBorder="1" applyFont="1">
      <alignment vertical="center"/>
    </xf>
    <xf borderId="10" fillId="2" fontId="9" numFmtId="0" xfId="0" applyAlignment="1" applyBorder="1" applyFont="1">
      <alignment vertical="center"/>
    </xf>
    <xf borderId="10" fillId="7" fontId="10" numFmtId="0" xfId="0" applyAlignment="1" applyBorder="1" applyFill="1" applyFont="1">
      <alignment vertical="center"/>
    </xf>
    <xf borderId="10" fillId="7" fontId="10" numFmtId="164" xfId="0" applyAlignment="1" applyBorder="1" applyFont="1" applyNumberFormat="1">
      <alignment horizontal="right" vertical="center"/>
    </xf>
    <xf borderId="13" fillId="2" fontId="10" numFmtId="164" xfId="0" applyAlignment="1" applyBorder="1" applyFont="1" applyNumberFormat="1">
      <alignment horizontal="right" vertical="center"/>
    </xf>
    <xf borderId="10" fillId="7" fontId="16" numFmtId="0" xfId="0" applyBorder="1" applyFont="1"/>
    <xf borderId="9" fillId="7" fontId="3" numFmtId="0" xfId="0" applyAlignment="1" applyBorder="1" applyFont="1">
      <alignment vertical="center"/>
    </xf>
    <xf borderId="11" fillId="2" fontId="11" numFmtId="0" xfId="0" applyAlignment="1" applyBorder="1" applyFont="1">
      <alignment shrinkToFit="0" vertical="center" wrapText="1"/>
    </xf>
    <xf borderId="11" fillId="8" fontId="14" numFmtId="0" xfId="0" applyAlignment="1" applyBorder="1" applyFill="1" applyFont="1">
      <alignment vertical="center"/>
    </xf>
    <xf borderId="11" fillId="8" fontId="14" numFmtId="164" xfId="0" applyAlignment="1" applyBorder="1" applyFont="1" applyNumberFormat="1">
      <alignment horizontal="right" vertical="center"/>
    </xf>
    <xf borderId="11" fillId="8" fontId="10" numFmtId="164" xfId="0" applyAlignment="1" applyBorder="1" applyFont="1" applyNumberFormat="1">
      <alignment horizontal="right" vertical="center"/>
    </xf>
    <xf borderId="14" fillId="0" fontId="12" numFmtId="0" xfId="0" applyAlignment="1" applyBorder="1" applyFont="1">
      <alignment vertical="center"/>
    </xf>
    <xf borderId="1" fillId="2" fontId="10" numFmtId="164" xfId="0" applyAlignment="1" applyBorder="1" applyFont="1" applyNumberFormat="1">
      <alignment horizontal="right" vertical="center"/>
    </xf>
    <xf borderId="10" fillId="0" fontId="16" numFmtId="0" xfId="0" applyBorder="1" applyFont="1"/>
    <xf borderId="10" fillId="2" fontId="11" numFmtId="0" xfId="0" applyAlignment="1" applyBorder="1" applyFont="1">
      <alignment shrinkToFit="0" vertical="center" wrapText="1"/>
    </xf>
    <xf borderId="10" fillId="8" fontId="14" numFmtId="0" xfId="0" applyAlignment="1" applyBorder="1" applyFont="1">
      <alignment vertical="center"/>
    </xf>
    <xf borderId="10" fillId="8" fontId="14" numFmtId="164" xfId="0" applyAlignment="1" applyBorder="1" applyFont="1" applyNumberFormat="1">
      <alignment horizontal="right" vertical="center"/>
    </xf>
    <xf borderId="10" fillId="4" fontId="9" numFmtId="0" xfId="0" applyAlignment="1" applyBorder="1" applyFont="1">
      <alignment shrinkToFit="0" vertical="center" wrapText="1"/>
    </xf>
    <xf borderId="10" fillId="4" fontId="6" numFmtId="0" xfId="0" applyAlignment="1" applyBorder="1" applyFont="1">
      <alignment shrinkToFit="0" vertical="center" wrapText="1"/>
    </xf>
    <xf borderId="10" fillId="4" fontId="14" numFmtId="164" xfId="0" applyAlignment="1" applyBorder="1" applyFont="1" applyNumberFormat="1">
      <alignment horizontal="right" vertical="center"/>
    </xf>
    <xf borderId="13" fillId="4" fontId="14" numFmtId="164" xfId="0" applyAlignment="1" applyBorder="1" applyFont="1" applyNumberFormat="1">
      <alignment horizontal="right" vertical="center"/>
    </xf>
    <xf borderId="10" fillId="4" fontId="12" numFmtId="0" xfId="0" applyAlignment="1" applyBorder="1" applyFont="1">
      <alignment vertical="center"/>
    </xf>
    <xf borderId="13" fillId="4" fontId="6" numFmtId="0" xfId="0" applyAlignment="1" applyBorder="1" applyFont="1">
      <alignment vertical="center"/>
    </xf>
    <xf borderId="15" fillId="4" fontId="14" numFmtId="0" xfId="0" applyAlignment="1" applyBorder="1" applyFont="1">
      <alignment vertical="center"/>
    </xf>
    <xf borderId="10" fillId="4" fontId="7" numFmtId="0" xfId="0" applyAlignment="1" applyBorder="1" applyFont="1">
      <alignment vertical="center"/>
    </xf>
    <xf borderId="16" fillId="3" fontId="17" numFmtId="0" xfId="0" applyAlignment="1" applyBorder="1" applyFont="1">
      <alignment horizontal="left" vertical="center"/>
    </xf>
    <xf borderId="17" fillId="0" fontId="2" numFmtId="0" xfId="0" applyBorder="1" applyFont="1"/>
    <xf borderId="18" fillId="0" fontId="2" numFmtId="0" xfId="0" applyBorder="1" applyFont="1"/>
    <xf borderId="19" fillId="2" fontId="9" numFmtId="0" xfId="0" applyAlignment="1" applyBorder="1" applyFont="1">
      <alignment shrinkToFit="0" vertical="center" wrapText="1"/>
    </xf>
    <xf borderId="19" fillId="2" fontId="10" numFmtId="0" xfId="0" applyAlignment="1" applyBorder="1" applyFont="1">
      <alignment shrinkToFit="0" vertical="center" wrapText="1"/>
    </xf>
    <xf borderId="19" fillId="2" fontId="10" numFmtId="164" xfId="0" applyAlignment="1" applyBorder="1" applyFont="1" applyNumberFormat="1">
      <alignment vertical="center"/>
    </xf>
    <xf borderId="19" fillId="2" fontId="10" numFmtId="0" xfId="0" applyAlignment="1" applyBorder="1" applyFont="1">
      <alignment vertical="center"/>
    </xf>
    <xf borderId="19" fillId="2" fontId="12" numFmtId="0" xfId="0" applyAlignment="1" applyBorder="1" applyFont="1">
      <alignment vertical="center"/>
    </xf>
    <xf borderId="20" fillId="2" fontId="9" numFmtId="0" xfId="0" applyAlignment="1" applyBorder="1" applyFont="1">
      <alignment shrinkToFit="0" vertical="center" wrapText="1"/>
    </xf>
    <xf borderId="21" fillId="0" fontId="10" numFmtId="0" xfId="0" applyAlignment="1" applyBorder="1" applyFont="1">
      <alignment shrinkToFit="0" vertical="center" wrapText="1"/>
    </xf>
    <xf borderId="14" fillId="0" fontId="10" numFmtId="164" xfId="0" applyAlignment="1" applyBorder="1" applyFont="1" applyNumberFormat="1">
      <alignment horizontal="right" vertical="center"/>
    </xf>
    <xf borderId="14" fillId="2" fontId="10" numFmtId="164" xfId="0" applyAlignment="1" applyBorder="1" applyFont="1" applyNumberFormat="1">
      <alignment horizontal="right" vertical="center"/>
    </xf>
    <xf borderId="22" fillId="2" fontId="9" numFmtId="0" xfId="0" applyAlignment="1" applyBorder="1" applyFont="1">
      <alignment horizontal="left" shrinkToFit="0" vertical="center" wrapText="1"/>
    </xf>
    <xf borderId="8" fillId="0" fontId="11" numFmtId="0" xfId="0" applyAlignment="1" applyBorder="1" applyFont="1">
      <alignment vertical="center"/>
    </xf>
    <xf borderId="14" fillId="0" fontId="2" numFmtId="0" xfId="0" applyBorder="1" applyFont="1"/>
    <xf borderId="10" fillId="0" fontId="11" numFmtId="0" xfId="0" applyAlignment="1" applyBorder="1" applyFont="1">
      <alignment vertical="center"/>
    </xf>
    <xf borderId="8" fillId="0" fontId="2" numFmtId="0" xfId="0" applyBorder="1" applyFont="1"/>
    <xf borderId="10" fillId="4" fontId="6" numFmtId="0" xfId="0" applyAlignment="1" applyBorder="1" applyFont="1">
      <alignment vertical="center"/>
    </xf>
    <xf borderId="10" fillId="4" fontId="10" numFmtId="164" xfId="0" applyAlignment="1" applyBorder="1" applyFont="1" applyNumberFormat="1">
      <alignment vertical="center"/>
    </xf>
    <xf borderId="10" fillId="4" fontId="14" numFmtId="164" xfId="0" applyAlignment="1" applyBorder="1" applyFont="1" applyNumberFormat="1">
      <alignment vertical="center"/>
    </xf>
    <xf borderId="10" fillId="4" fontId="10" numFmtId="164" xfId="0" applyAlignment="1" applyBorder="1" applyFont="1" applyNumberFormat="1">
      <alignment horizontal="right" vertical="center"/>
    </xf>
    <xf borderId="10" fillId="4" fontId="12" numFmtId="164" xfId="0" applyAlignment="1" applyBorder="1" applyFont="1" applyNumberFormat="1">
      <alignment vertical="center"/>
    </xf>
    <xf borderId="0" fillId="0" fontId="9" numFmtId="0" xfId="0" applyFont="1"/>
    <xf borderId="0" fillId="0" fontId="12" numFmtId="0" xfId="0" applyAlignment="1" applyFont="1">
      <alignment vertical="center"/>
    </xf>
    <xf borderId="0" fillId="0" fontId="1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2.86"/>
    <col customWidth="1" min="2" max="2" width="38.29"/>
    <col customWidth="1" min="3" max="3" width="19.14"/>
    <col customWidth="1" min="4" max="4" width="19.57"/>
    <col customWidth="1" min="5" max="5" width="17.29"/>
    <col customWidth="1" min="6" max="6" width="43.71"/>
    <col customWidth="1" min="7" max="26" width="14.43"/>
  </cols>
  <sheetData>
    <row r="1" ht="15.7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6" t="s">
        <v>2</v>
      </c>
      <c r="B3" s="2"/>
      <c r="C3" s="2"/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5" t="s">
        <v>3</v>
      </c>
      <c r="B4" s="2"/>
      <c r="C4" s="2"/>
      <c r="D4" s="2"/>
      <c r="E4" s="2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7" t="s">
        <v>4</v>
      </c>
      <c r="B5" s="2"/>
      <c r="C5" s="2"/>
      <c r="D5" s="2"/>
      <c r="E5" s="2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80.25" customHeight="1">
      <c r="A6" s="8" t="s">
        <v>5</v>
      </c>
      <c r="B6" s="9" t="s">
        <v>6</v>
      </c>
      <c r="C6" s="10" t="s">
        <v>7</v>
      </c>
      <c r="D6" s="11" t="s">
        <v>8</v>
      </c>
      <c r="E6" s="12" t="s">
        <v>9</v>
      </c>
      <c r="F6" s="8" t="s">
        <v>10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13" t="s">
        <v>11</v>
      </c>
      <c r="B7" s="14"/>
      <c r="C7" s="14"/>
      <c r="D7" s="14"/>
      <c r="E7" s="14"/>
      <c r="F7" s="1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16" t="s">
        <v>12</v>
      </c>
      <c r="B8" s="2"/>
      <c r="C8" s="2"/>
      <c r="D8" s="2"/>
      <c r="E8" s="2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65.25" customHeight="1">
      <c r="A9" s="17" t="s">
        <v>13</v>
      </c>
      <c r="B9" s="18" t="s">
        <v>14</v>
      </c>
      <c r="C9" s="19">
        <v>3200.0</v>
      </c>
      <c r="D9" s="19"/>
      <c r="E9" s="20">
        <f t="shared" ref="E9:E11" si="1">SUM(C9:D9)</f>
        <v>3200</v>
      </c>
      <c r="F9" s="2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22"/>
      <c r="B10" s="23" t="s">
        <v>15</v>
      </c>
      <c r="C10" s="24">
        <v>0.0</v>
      </c>
      <c r="D10" s="24"/>
      <c r="E10" s="25">
        <f t="shared" si="1"/>
        <v>0</v>
      </c>
      <c r="F10" s="2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22"/>
      <c r="B11" s="27" t="s">
        <v>16</v>
      </c>
      <c r="C11" s="28">
        <f t="shared" ref="C11:D11" si="2">SUM(C9:C10)</f>
        <v>3200</v>
      </c>
      <c r="D11" s="29">
        <f t="shared" si="2"/>
        <v>0</v>
      </c>
      <c r="E11" s="28">
        <f t="shared" si="1"/>
        <v>3200</v>
      </c>
      <c r="F11" s="3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16" t="s">
        <v>17</v>
      </c>
      <c r="B12" s="2"/>
      <c r="C12" s="2"/>
      <c r="D12" s="2"/>
      <c r="E12" s="2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76.5" customHeight="1">
      <c r="A13" s="17" t="s">
        <v>18</v>
      </c>
      <c r="B13" s="31" t="s">
        <v>19</v>
      </c>
      <c r="C13" s="32">
        <v>15.75</v>
      </c>
      <c r="D13" s="19"/>
      <c r="E13" s="33">
        <f t="shared" ref="E13:E14" si="3">SUM(C13)</f>
        <v>15.75</v>
      </c>
      <c r="F13" s="3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35" t="s">
        <v>20</v>
      </c>
      <c r="B14" s="36" t="s">
        <v>21</v>
      </c>
      <c r="C14" s="37">
        <f>C13*0.58</f>
        <v>9.135</v>
      </c>
      <c r="D14" s="37"/>
      <c r="E14" s="25">
        <f t="shared" si="3"/>
        <v>9.135</v>
      </c>
      <c r="F14" s="3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39"/>
      <c r="B15" s="40" t="s">
        <v>22</v>
      </c>
      <c r="C15" s="24">
        <v>35.0</v>
      </c>
      <c r="D15" s="24"/>
      <c r="E15" s="25">
        <f t="shared" ref="E15:E17" si="4">SUM(C15:D15)</f>
        <v>35</v>
      </c>
      <c r="F15" s="2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39"/>
      <c r="B16" s="40" t="s">
        <v>23</v>
      </c>
      <c r="C16" s="24">
        <v>250.0</v>
      </c>
      <c r="D16" s="24"/>
      <c r="E16" s="25">
        <f t="shared" si="4"/>
        <v>250</v>
      </c>
      <c r="F16" s="2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39" t="s">
        <v>24</v>
      </c>
      <c r="B17" s="40" t="s">
        <v>25</v>
      </c>
      <c r="C17" s="41">
        <v>2.0</v>
      </c>
      <c r="D17" s="24"/>
      <c r="E17" s="42">
        <f t="shared" si="4"/>
        <v>2</v>
      </c>
      <c r="F17" s="2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39" t="s">
        <v>26</v>
      </c>
      <c r="B18" s="43" t="s">
        <v>27</v>
      </c>
      <c r="C18" s="37">
        <f>C17*41</f>
        <v>82</v>
      </c>
      <c r="D18" s="37"/>
      <c r="E18" s="37">
        <f>E17*41</f>
        <v>82</v>
      </c>
      <c r="F18" s="4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45" t="s">
        <v>28</v>
      </c>
      <c r="B19" s="46" t="s">
        <v>29</v>
      </c>
      <c r="C19" s="47">
        <v>25.0</v>
      </c>
      <c r="D19" s="47" t="s">
        <v>30</v>
      </c>
      <c r="E19" s="48">
        <f t="shared" ref="E19:E20" si="5">SUM(C19:D19)</f>
        <v>25</v>
      </c>
      <c r="F19" s="49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ht="15.75" customHeight="1">
      <c r="A20" s="51"/>
      <c r="B20" s="52" t="s">
        <v>31</v>
      </c>
      <c r="C20" s="53">
        <f>SUM(C14,C15,C16,C18,C19)</f>
        <v>401.135</v>
      </c>
      <c r="D20" s="54">
        <f>SUM(D13:D19)</f>
        <v>0</v>
      </c>
      <c r="E20" s="53">
        <f t="shared" si="5"/>
        <v>401.135</v>
      </c>
      <c r="F20" s="5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6" t="s">
        <v>32</v>
      </c>
      <c r="B21" s="2"/>
      <c r="C21" s="2"/>
      <c r="D21" s="2"/>
      <c r="E21" s="2"/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2"/>
      <c r="B22" s="31" t="s">
        <v>33</v>
      </c>
      <c r="C22" s="19">
        <v>300.0</v>
      </c>
      <c r="D22" s="19"/>
      <c r="E22" s="20">
        <f t="shared" ref="E22:E26" si="6">SUM(C22:D22)</f>
        <v>300</v>
      </c>
      <c r="F22" s="5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39.0" customHeight="1">
      <c r="A23" s="39" t="s">
        <v>34</v>
      </c>
      <c r="B23" s="40" t="s">
        <v>35</v>
      </c>
      <c r="C23" s="24">
        <v>0.0</v>
      </c>
      <c r="D23" s="24">
        <v>100.0</v>
      </c>
      <c r="E23" s="56">
        <f t="shared" si="6"/>
        <v>100</v>
      </c>
      <c r="F23" s="5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66.75" customHeight="1">
      <c r="A24" s="39" t="s">
        <v>36</v>
      </c>
      <c r="B24" s="23" t="s">
        <v>37</v>
      </c>
      <c r="C24" s="24"/>
      <c r="D24" s="24"/>
      <c r="E24" s="25">
        <f t="shared" si="6"/>
        <v>0</v>
      </c>
      <c r="F24" s="3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58"/>
      <c r="B25" s="59" t="s">
        <v>38</v>
      </c>
      <c r="C25" s="60">
        <f>SUM(C22:C23)</f>
        <v>300</v>
      </c>
      <c r="D25" s="60">
        <f>SUM(D22:D24)</f>
        <v>100</v>
      </c>
      <c r="E25" s="60">
        <f t="shared" si="6"/>
        <v>400</v>
      </c>
      <c r="F25" s="3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75.0" customHeight="1">
      <c r="A26" s="61" t="s">
        <v>39</v>
      </c>
      <c r="B26" s="62" t="s">
        <v>40</v>
      </c>
      <c r="C26" s="63">
        <f t="shared" ref="C26:D26" si="7">SUM(C11,C20,C25)</f>
        <v>3901.135</v>
      </c>
      <c r="D26" s="63">
        <f t="shared" si="7"/>
        <v>100</v>
      </c>
      <c r="E26" s="64">
        <f t="shared" si="6"/>
        <v>4001.135</v>
      </c>
      <c r="F26" s="6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82.5" customHeight="1">
      <c r="A27" s="61" t="s">
        <v>41</v>
      </c>
      <c r="B27" s="66" t="s">
        <v>42</v>
      </c>
      <c r="C27" s="63">
        <f>SUM(C30,-C32)</f>
        <v>1450.5675</v>
      </c>
      <c r="D27" s="67"/>
      <c r="E27" s="64">
        <f>C27</f>
        <v>1450.5675</v>
      </c>
      <c r="F27" s="6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69" t="s">
        <v>43</v>
      </c>
      <c r="B28" s="70"/>
      <c r="C28" s="70"/>
      <c r="D28" s="70"/>
      <c r="E28" s="70"/>
      <c r="F28" s="7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6" t="s">
        <v>44</v>
      </c>
      <c r="B29" s="2"/>
      <c r="C29" s="2"/>
      <c r="D29" s="2"/>
      <c r="E29" s="2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08.0" customHeight="1">
      <c r="A30" s="72" t="s">
        <v>45</v>
      </c>
      <c r="B30" s="73" t="s">
        <v>46</v>
      </c>
      <c r="C30" s="74">
        <f>C26/2</f>
        <v>1950.5675</v>
      </c>
      <c r="D30" s="75"/>
      <c r="E30" s="74">
        <f>C30</f>
        <v>1950.5675</v>
      </c>
      <c r="F30" s="7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6" t="s">
        <v>47</v>
      </c>
      <c r="B31" s="2"/>
      <c r="C31" s="2"/>
      <c r="D31" s="2"/>
      <c r="E31" s="2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32.75" customHeight="1">
      <c r="A32" s="77" t="s">
        <v>48</v>
      </c>
      <c r="B32" s="78" t="s">
        <v>49</v>
      </c>
      <c r="C32" s="79">
        <v>500.0</v>
      </c>
      <c r="D32" s="79"/>
      <c r="E32" s="80">
        <f>C32</f>
        <v>500</v>
      </c>
      <c r="F32" s="5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6" t="s">
        <v>50</v>
      </c>
      <c r="B33" s="2"/>
      <c r="C33" s="2"/>
      <c r="D33" s="2"/>
      <c r="E33" s="2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34.5" customHeight="1">
      <c r="A34" s="81" t="s">
        <v>51</v>
      </c>
      <c r="B34" s="18" t="s">
        <v>52</v>
      </c>
      <c r="C34" s="19">
        <v>1450.57</v>
      </c>
      <c r="D34" s="19"/>
      <c r="E34" s="20">
        <f>SUM(C34:D34)</f>
        <v>1450.57</v>
      </c>
      <c r="F34" s="8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34.5" customHeight="1">
      <c r="A35" s="83"/>
      <c r="B35" s="23" t="s">
        <v>53</v>
      </c>
      <c r="C35" s="24"/>
      <c r="D35" s="24"/>
      <c r="E35" s="25"/>
      <c r="F35" s="8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34.5" customHeight="1">
      <c r="A36" s="85"/>
      <c r="B36" s="23" t="s">
        <v>54</v>
      </c>
      <c r="C36" s="24"/>
      <c r="D36" s="24"/>
      <c r="E36" s="25"/>
      <c r="F36" s="8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90.75" customHeight="1">
      <c r="A37" s="61" t="s">
        <v>55</v>
      </c>
      <c r="B37" s="86" t="s">
        <v>56</v>
      </c>
      <c r="C37" s="87"/>
      <c r="D37" s="88">
        <f>SUM(D26)</f>
        <v>100</v>
      </c>
      <c r="E37" s="87"/>
      <c r="F37" s="6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61" t="s">
        <v>57</v>
      </c>
      <c r="B38" s="62" t="s">
        <v>58</v>
      </c>
      <c r="C38" s="63">
        <f>SUM(C30:C34)</f>
        <v>3901.1375</v>
      </c>
      <c r="D38" s="88">
        <f>SUM(D37)</f>
        <v>100</v>
      </c>
      <c r="E38" s="88">
        <f>SUM(C38:D38)</f>
        <v>4001.1375</v>
      </c>
      <c r="F38" s="6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38.25" customHeight="1">
      <c r="A39" s="61" t="s">
        <v>59</v>
      </c>
      <c r="B39" s="62" t="s">
        <v>60</v>
      </c>
      <c r="C39" s="89">
        <f>SUM(E38,-E26)</f>
        <v>0.0025</v>
      </c>
      <c r="D39" s="90"/>
      <c r="E39" s="90"/>
      <c r="F39" s="6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91"/>
      <c r="B40" s="4"/>
      <c r="C40" s="4"/>
      <c r="D40" s="4"/>
      <c r="E40" s="4"/>
      <c r="F40" s="92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91"/>
      <c r="B41" s="4"/>
      <c r="C41" s="4"/>
      <c r="D41" s="4"/>
      <c r="E41" s="4"/>
      <c r="F41" s="92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91"/>
      <c r="B42" s="4"/>
      <c r="C42" s="4"/>
      <c r="D42" s="4"/>
      <c r="E42" s="4"/>
      <c r="F42" s="92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91"/>
      <c r="B43" s="4"/>
      <c r="C43" s="4"/>
      <c r="D43" s="4"/>
      <c r="E43" s="4"/>
      <c r="F43" s="92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91"/>
      <c r="B44" s="4"/>
      <c r="C44" s="4"/>
      <c r="D44" s="4"/>
      <c r="E44" s="4"/>
      <c r="F44" s="9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91"/>
      <c r="B45" s="4"/>
      <c r="C45" s="4"/>
      <c r="D45" s="4"/>
      <c r="E45" s="4"/>
      <c r="F45" s="92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91"/>
      <c r="B46" s="4"/>
      <c r="C46" s="4"/>
      <c r="D46" s="4"/>
      <c r="E46" s="4"/>
      <c r="F46" s="92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91"/>
      <c r="B47" s="4"/>
      <c r="C47" s="4"/>
      <c r="D47" s="4"/>
      <c r="E47" s="4"/>
      <c r="F47" s="92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91"/>
      <c r="B48" s="4"/>
      <c r="C48" s="4"/>
      <c r="D48" s="4"/>
      <c r="E48" s="4"/>
      <c r="F48" s="92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91"/>
      <c r="B49" s="4"/>
      <c r="C49" s="4"/>
      <c r="D49" s="4"/>
      <c r="E49" s="4"/>
      <c r="F49" s="9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91"/>
      <c r="B50" s="4"/>
      <c r="C50" s="4"/>
      <c r="D50" s="4"/>
      <c r="E50" s="4"/>
      <c r="F50" s="9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91"/>
      <c r="B51" s="4"/>
      <c r="C51" s="4"/>
      <c r="D51" s="4"/>
      <c r="E51" s="4"/>
      <c r="F51" s="92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91"/>
      <c r="B52" s="4"/>
      <c r="C52" s="4"/>
      <c r="D52" s="4"/>
      <c r="E52" s="4"/>
      <c r="F52" s="9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91"/>
      <c r="B53" s="4"/>
      <c r="C53" s="4"/>
      <c r="D53" s="4"/>
      <c r="E53" s="4"/>
      <c r="F53" s="9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91"/>
      <c r="B54" s="4"/>
      <c r="C54" s="4"/>
      <c r="D54" s="4"/>
      <c r="E54" s="4"/>
      <c r="F54" s="92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91"/>
      <c r="B55" s="4"/>
      <c r="C55" s="4"/>
      <c r="D55" s="4"/>
      <c r="E55" s="4"/>
      <c r="F55" s="92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91"/>
      <c r="B56" s="4"/>
      <c r="C56" s="4"/>
      <c r="D56" s="4"/>
      <c r="E56" s="4"/>
      <c r="F56" s="9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91"/>
      <c r="B57" s="4"/>
      <c r="C57" s="4"/>
      <c r="D57" s="4"/>
      <c r="E57" s="4"/>
      <c r="F57" s="92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91"/>
      <c r="B58" s="4"/>
      <c r="C58" s="4"/>
      <c r="D58" s="4"/>
      <c r="E58" s="4"/>
      <c r="F58" s="9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91"/>
      <c r="B59" s="4"/>
      <c r="C59" s="4"/>
      <c r="D59" s="4"/>
      <c r="E59" s="4"/>
      <c r="F59" s="9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91"/>
      <c r="B60" s="4"/>
      <c r="C60" s="4"/>
      <c r="D60" s="4"/>
      <c r="E60" s="4"/>
      <c r="F60" s="9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91"/>
      <c r="B61" s="4"/>
      <c r="C61" s="4"/>
      <c r="D61" s="4"/>
      <c r="E61" s="4"/>
      <c r="F61" s="9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91"/>
      <c r="B62" s="4"/>
      <c r="C62" s="4"/>
      <c r="D62" s="4"/>
      <c r="E62" s="4"/>
      <c r="F62" s="9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91"/>
      <c r="B63" s="4"/>
      <c r="C63" s="4"/>
      <c r="D63" s="4"/>
      <c r="E63" s="4"/>
      <c r="F63" s="9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91"/>
      <c r="B64" s="4"/>
      <c r="C64" s="4"/>
      <c r="D64" s="4"/>
      <c r="E64" s="4"/>
      <c r="F64" s="92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91"/>
      <c r="B65" s="4"/>
      <c r="C65" s="4"/>
      <c r="D65" s="4"/>
      <c r="E65" s="4"/>
      <c r="F65" s="92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91"/>
      <c r="B66" s="4"/>
      <c r="C66" s="4"/>
      <c r="D66" s="4"/>
      <c r="E66" s="4"/>
      <c r="F66" s="92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91"/>
      <c r="B67" s="4"/>
      <c r="C67" s="4"/>
      <c r="D67" s="4"/>
      <c r="E67" s="4"/>
      <c r="F67" s="92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91"/>
      <c r="B68" s="4"/>
      <c r="C68" s="4"/>
      <c r="D68" s="4"/>
      <c r="E68" s="4"/>
      <c r="F68" s="92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91"/>
      <c r="B69" s="4"/>
      <c r="C69" s="4"/>
      <c r="D69" s="4"/>
      <c r="E69" s="4"/>
      <c r="F69" s="92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91"/>
      <c r="B70" s="4"/>
      <c r="C70" s="4"/>
      <c r="D70" s="4"/>
      <c r="E70" s="4"/>
      <c r="F70" s="92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91"/>
      <c r="B71" s="4"/>
      <c r="C71" s="4"/>
      <c r="D71" s="4"/>
      <c r="E71" s="4"/>
      <c r="F71" s="9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91"/>
      <c r="B72" s="4"/>
      <c r="C72" s="4"/>
      <c r="D72" s="4"/>
      <c r="E72" s="4"/>
      <c r="F72" s="92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91"/>
      <c r="B73" s="4"/>
      <c r="C73" s="4"/>
      <c r="D73" s="4"/>
      <c r="E73" s="4"/>
      <c r="F73" s="92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91"/>
      <c r="B74" s="4"/>
      <c r="C74" s="4"/>
      <c r="D74" s="4"/>
      <c r="E74" s="4"/>
      <c r="F74" s="92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91"/>
      <c r="B75" s="4"/>
      <c r="C75" s="4"/>
      <c r="D75" s="4"/>
      <c r="E75" s="4"/>
      <c r="F75" s="92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91"/>
      <c r="B76" s="4"/>
      <c r="C76" s="4"/>
      <c r="D76" s="4"/>
      <c r="E76" s="4"/>
      <c r="F76" s="92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91"/>
      <c r="B77" s="4"/>
      <c r="C77" s="4"/>
      <c r="D77" s="4"/>
      <c r="E77" s="4"/>
      <c r="F77" s="9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91"/>
      <c r="B78" s="4"/>
      <c r="C78" s="4"/>
      <c r="D78" s="4"/>
      <c r="E78" s="4"/>
      <c r="F78" s="92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91"/>
      <c r="B79" s="4"/>
      <c r="C79" s="4"/>
      <c r="D79" s="4"/>
      <c r="E79" s="4"/>
      <c r="F79" s="92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91"/>
      <c r="B80" s="4"/>
      <c r="C80" s="4"/>
      <c r="D80" s="4"/>
      <c r="E80" s="4"/>
      <c r="F80" s="92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91"/>
      <c r="B81" s="4"/>
      <c r="C81" s="4"/>
      <c r="D81" s="4"/>
      <c r="E81" s="4"/>
      <c r="F81" s="92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91"/>
      <c r="B82" s="4"/>
      <c r="C82" s="4"/>
      <c r="D82" s="4"/>
      <c r="E82" s="4"/>
      <c r="F82" s="92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91"/>
      <c r="B83" s="4"/>
      <c r="C83" s="4"/>
      <c r="D83" s="4"/>
      <c r="E83" s="4"/>
      <c r="F83" s="92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91"/>
      <c r="B84" s="4"/>
      <c r="C84" s="4"/>
      <c r="D84" s="4"/>
      <c r="E84" s="4"/>
      <c r="F84" s="92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91"/>
      <c r="B85" s="4"/>
      <c r="C85" s="4"/>
      <c r="D85" s="4"/>
      <c r="E85" s="4"/>
      <c r="F85" s="92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91"/>
      <c r="B86" s="4"/>
      <c r="C86" s="4"/>
      <c r="D86" s="4"/>
      <c r="E86" s="4"/>
      <c r="F86" s="92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91"/>
      <c r="B87" s="4"/>
      <c r="C87" s="4"/>
      <c r="D87" s="4"/>
      <c r="E87" s="4"/>
      <c r="F87" s="92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91"/>
      <c r="B88" s="4"/>
      <c r="C88" s="4"/>
      <c r="D88" s="4"/>
      <c r="E88" s="4"/>
      <c r="F88" s="92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91"/>
      <c r="B89" s="4"/>
      <c r="C89" s="4"/>
      <c r="D89" s="4"/>
      <c r="E89" s="4"/>
      <c r="F89" s="92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91"/>
      <c r="B90" s="4"/>
      <c r="C90" s="4"/>
      <c r="D90" s="4"/>
      <c r="E90" s="4"/>
      <c r="F90" s="92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91"/>
      <c r="B91" s="4"/>
      <c r="C91" s="4"/>
      <c r="D91" s="4"/>
      <c r="E91" s="4"/>
      <c r="F91" s="92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91"/>
      <c r="B92" s="4"/>
      <c r="C92" s="4"/>
      <c r="D92" s="4"/>
      <c r="E92" s="4"/>
      <c r="F92" s="92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91"/>
      <c r="B93" s="4"/>
      <c r="C93" s="4"/>
      <c r="D93" s="4"/>
      <c r="E93" s="4"/>
      <c r="F93" s="92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91"/>
      <c r="B94" s="4"/>
      <c r="C94" s="4"/>
      <c r="D94" s="4"/>
      <c r="E94" s="4"/>
      <c r="F94" s="92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91"/>
      <c r="B95" s="4"/>
      <c r="C95" s="4"/>
      <c r="D95" s="4"/>
      <c r="E95" s="4"/>
      <c r="F95" s="92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91"/>
      <c r="B96" s="4"/>
      <c r="C96" s="4"/>
      <c r="D96" s="4"/>
      <c r="E96" s="4"/>
      <c r="F96" s="92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91"/>
      <c r="B97" s="4"/>
      <c r="C97" s="4"/>
      <c r="D97" s="4"/>
      <c r="E97" s="4"/>
      <c r="F97" s="92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91"/>
      <c r="B98" s="4"/>
      <c r="C98" s="4"/>
      <c r="D98" s="4"/>
      <c r="E98" s="4"/>
      <c r="F98" s="92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91"/>
      <c r="B99" s="4"/>
      <c r="C99" s="4"/>
      <c r="D99" s="4"/>
      <c r="E99" s="4"/>
      <c r="F99" s="9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91"/>
      <c r="B100" s="4"/>
      <c r="C100" s="4"/>
      <c r="D100" s="4"/>
      <c r="E100" s="4"/>
      <c r="F100" s="92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91"/>
      <c r="B101" s="4"/>
      <c r="C101" s="4"/>
      <c r="D101" s="4"/>
      <c r="E101" s="4"/>
      <c r="F101" s="92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91"/>
      <c r="B102" s="4"/>
      <c r="C102" s="4"/>
      <c r="D102" s="4"/>
      <c r="E102" s="4"/>
      <c r="F102" s="92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91"/>
      <c r="B103" s="4"/>
      <c r="C103" s="4"/>
      <c r="D103" s="4"/>
      <c r="E103" s="4"/>
      <c r="F103" s="92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91"/>
      <c r="B104" s="4"/>
      <c r="C104" s="4"/>
      <c r="D104" s="4"/>
      <c r="E104" s="4"/>
      <c r="F104" s="92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91"/>
      <c r="B105" s="4"/>
      <c r="C105" s="4"/>
      <c r="D105" s="4"/>
      <c r="E105" s="4"/>
      <c r="F105" s="92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91"/>
      <c r="B106" s="4"/>
      <c r="C106" s="4"/>
      <c r="D106" s="4"/>
      <c r="E106" s="4"/>
      <c r="F106" s="92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91"/>
      <c r="B107" s="4"/>
      <c r="C107" s="4"/>
      <c r="D107" s="4"/>
      <c r="E107" s="4"/>
      <c r="F107" s="92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91"/>
      <c r="B108" s="4"/>
      <c r="C108" s="4"/>
      <c r="D108" s="4"/>
      <c r="E108" s="4"/>
      <c r="F108" s="92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91"/>
      <c r="B109" s="4"/>
      <c r="C109" s="4"/>
      <c r="D109" s="4"/>
      <c r="E109" s="4"/>
      <c r="F109" s="92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91"/>
      <c r="B110" s="4"/>
      <c r="C110" s="4"/>
      <c r="D110" s="4"/>
      <c r="E110" s="4"/>
      <c r="F110" s="92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91"/>
      <c r="B111" s="4"/>
      <c r="C111" s="4"/>
      <c r="D111" s="4"/>
      <c r="E111" s="4"/>
      <c r="F111" s="92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91"/>
      <c r="B112" s="4"/>
      <c r="C112" s="4"/>
      <c r="D112" s="4"/>
      <c r="E112" s="4"/>
      <c r="F112" s="92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91"/>
      <c r="B113" s="4"/>
      <c r="C113" s="4"/>
      <c r="D113" s="4"/>
      <c r="E113" s="4"/>
      <c r="F113" s="92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91"/>
      <c r="B114" s="4"/>
      <c r="C114" s="4"/>
      <c r="D114" s="4"/>
      <c r="E114" s="4"/>
      <c r="F114" s="92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91"/>
      <c r="B115" s="4"/>
      <c r="C115" s="4"/>
      <c r="D115" s="4"/>
      <c r="E115" s="4"/>
      <c r="F115" s="92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91"/>
      <c r="B116" s="4"/>
      <c r="C116" s="4"/>
      <c r="D116" s="4"/>
      <c r="E116" s="4"/>
      <c r="F116" s="92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91"/>
      <c r="B117" s="4"/>
      <c r="C117" s="4"/>
      <c r="D117" s="4"/>
      <c r="E117" s="4"/>
      <c r="F117" s="92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91"/>
      <c r="B118" s="4"/>
      <c r="C118" s="4"/>
      <c r="D118" s="4"/>
      <c r="E118" s="4"/>
      <c r="F118" s="92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91"/>
      <c r="B119" s="4"/>
      <c r="C119" s="4"/>
      <c r="D119" s="4"/>
      <c r="E119" s="4"/>
      <c r="F119" s="92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91"/>
      <c r="B120" s="4"/>
      <c r="C120" s="4"/>
      <c r="D120" s="4"/>
      <c r="E120" s="4"/>
      <c r="F120" s="92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91"/>
      <c r="B121" s="4"/>
      <c r="C121" s="4"/>
      <c r="D121" s="4"/>
      <c r="E121" s="4"/>
      <c r="F121" s="92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91"/>
      <c r="B122" s="4"/>
      <c r="C122" s="4"/>
      <c r="D122" s="4"/>
      <c r="E122" s="4"/>
      <c r="F122" s="92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91"/>
      <c r="B123" s="4"/>
      <c r="C123" s="4"/>
      <c r="D123" s="4"/>
      <c r="E123" s="4"/>
      <c r="F123" s="92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91"/>
      <c r="B124" s="4"/>
      <c r="C124" s="4"/>
      <c r="D124" s="4"/>
      <c r="E124" s="4"/>
      <c r="F124" s="92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91"/>
      <c r="B125" s="4"/>
      <c r="C125" s="4"/>
      <c r="D125" s="4"/>
      <c r="E125" s="4"/>
      <c r="F125" s="92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91"/>
      <c r="B126" s="4"/>
      <c r="C126" s="4"/>
      <c r="D126" s="4"/>
      <c r="E126" s="4"/>
      <c r="F126" s="92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91"/>
      <c r="B127" s="4"/>
      <c r="C127" s="4"/>
      <c r="D127" s="4"/>
      <c r="E127" s="4"/>
      <c r="F127" s="92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91"/>
      <c r="B128" s="4"/>
      <c r="C128" s="4"/>
      <c r="D128" s="4"/>
      <c r="E128" s="4"/>
      <c r="F128" s="92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91"/>
      <c r="B129" s="4"/>
      <c r="C129" s="4"/>
      <c r="D129" s="4"/>
      <c r="E129" s="4"/>
      <c r="F129" s="92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91"/>
      <c r="B130" s="4"/>
      <c r="C130" s="4"/>
      <c r="D130" s="4"/>
      <c r="E130" s="4"/>
      <c r="F130" s="92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91"/>
      <c r="B131" s="4"/>
      <c r="C131" s="4"/>
      <c r="D131" s="4"/>
      <c r="E131" s="4"/>
      <c r="F131" s="92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91"/>
      <c r="B132" s="4"/>
      <c r="C132" s="4"/>
      <c r="D132" s="4"/>
      <c r="E132" s="4"/>
      <c r="F132" s="92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91"/>
      <c r="B133" s="4"/>
      <c r="C133" s="4"/>
      <c r="D133" s="4"/>
      <c r="E133" s="4"/>
      <c r="F133" s="92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91"/>
      <c r="B134" s="4"/>
      <c r="C134" s="4"/>
      <c r="D134" s="4"/>
      <c r="E134" s="4"/>
      <c r="F134" s="92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91"/>
      <c r="B135" s="4"/>
      <c r="C135" s="4"/>
      <c r="D135" s="4"/>
      <c r="E135" s="4"/>
      <c r="F135" s="92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91"/>
      <c r="B136" s="4"/>
      <c r="C136" s="4"/>
      <c r="D136" s="4"/>
      <c r="E136" s="4"/>
      <c r="F136" s="92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91"/>
      <c r="B137" s="4"/>
      <c r="C137" s="4"/>
      <c r="D137" s="4"/>
      <c r="E137" s="4"/>
      <c r="F137" s="92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91"/>
      <c r="B138" s="4"/>
      <c r="C138" s="4"/>
      <c r="D138" s="4"/>
      <c r="E138" s="4"/>
      <c r="F138" s="92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91"/>
      <c r="B139" s="4"/>
      <c r="C139" s="4"/>
      <c r="D139" s="4"/>
      <c r="E139" s="4"/>
      <c r="F139" s="92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91"/>
      <c r="B140" s="4"/>
      <c r="C140" s="4"/>
      <c r="D140" s="4"/>
      <c r="E140" s="4"/>
      <c r="F140" s="92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91"/>
      <c r="B141" s="4"/>
      <c r="C141" s="4"/>
      <c r="D141" s="4"/>
      <c r="E141" s="4"/>
      <c r="F141" s="92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91"/>
      <c r="B142" s="4"/>
      <c r="C142" s="4"/>
      <c r="D142" s="4"/>
      <c r="E142" s="4"/>
      <c r="F142" s="92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91"/>
      <c r="B143" s="4"/>
      <c r="C143" s="4"/>
      <c r="D143" s="4"/>
      <c r="E143" s="4"/>
      <c r="F143" s="92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91"/>
      <c r="B144" s="4"/>
      <c r="C144" s="4"/>
      <c r="D144" s="4"/>
      <c r="E144" s="4"/>
      <c r="F144" s="92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91"/>
      <c r="B145" s="4"/>
      <c r="C145" s="4"/>
      <c r="D145" s="4"/>
      <c r="E145" s="4"/>
      <c r="F145" s="92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91"/>
      <c r="B146" s="4"/>
      <c r="C146" s="4"/>
      <c r="D146" s="4"/>
      <c r="E146" s="4"/>
      <c r="F146" s="92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91"/>
      <c r="B147" s="4"/>
      <c r="C147" s="4"/>
      <c r="D147" s="4"/>
      <c r="E147" s="4"/>
      <c r="F147" s="92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91"/>
      <c r="B148" s="4"/>
      <c r="C148" s="4"/>
      <c r="D148" s="4"/>
      <c r="E148" s="4"/>
      <c r="F148" s="92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91"/>
      <c r="B149" s="4"/>
      <c r="C149" s="4"/>
      <c r="D149" s="4"/>
      <c r="E149" s="4"/>
      <c r="F149" s="92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91"/>
      <c r="B150" s="4"/>
      <c r="C150" s="4"/>
      <c r="D150" s="4"/>
      <c r="E150" s="4"/>
      <c r="F150" s="92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91"/>
      <c r="B151" s="4"/>
      <c r="C151" s="4"/>
      <c r="D151" s="4"/>
      <c r="E151" s="4"/>
      <c r="F151" s="92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91"/>
      <c r="B152" s="4"/>
      <c r="C152" s="4"/>
      <c r="D152" s="4"/>
      <c r="E152" s="4"/>
      <c r="F152" s="92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91"/>
      <c r="B153" s="4"/>
      <c r="C153" s="4"/>
      <c r="D153" s="4"/>
      <c r="E153" s="4"/>
      <c r="F153" s="92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91"/>
      <c r="B154" s="4"/>
      <c r="C154" s="4"/>
      <c r="D154" s="4"/>
      <c r="E154" s="4"/>
      <c r="F154" s="92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91"/>
      <c r="B155" s="4"/>
      <c r="C155" s="4"/>
      <c r="D155" s="4"/>
      <c r="E155" s="4"/>
      <c r="F155" s="92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91"/>
      <c r="B156" s="4"/>
      <c r="C156" s="4"/>
      <c r="D156" s="4"/>
      <c r="E156" s="4"/>
      <c r="F156" s="92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91"/>
      <c r="B157" s="4"/>
      <c r="C157" s="4"/>
      <c r="D157" s="4"/>
      <c r="E157" s="4"/>
      <c r="F157" s="92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91"/>
      <c r="B158" s="4"/>
      <c r="C158" s="4"/>
      <c r="D158" s="4"/>
      <c r="E158" s="4"/>
      <c r="F158" s="92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91"/>
      <c r="B159" s="4"/>
      <c r="C159" s="4"/>
      <c r="D159" s="4"/>
      <c r="E159" s="4"/>
      <c r="F159" s="92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91"/>
      <c r="B160" s="4"/>
      <c r="C160" s="4"/>
      <c r="D160" s="4"/>
      <c r="E160" s="4"/>
      <c r="F160" s="92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91"/>
      <c r="B161" s="4"/>
      <c r="C161" s="4"/>
      <c r="D161" s="4"/>
      <c r="E161" s="4"/>
      <c r="F161" s="92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91"/>
      <c r="B162" s="4"/>
      <c r="C162" s="4"/>
      <c r="D162" s="4"/>
      <c r="E162" s="4"/>
      <c r="F162" s="92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91"/>
      <c r="B163" s="4"/>
      <c r="C163" s="4"/>
      <c r="D163" s="4"/>
      <c r="E163" s="4"/>
      <c r="F163" s="92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91"/>
      <c r="B164" s="4"/>
      <c r="C164" s="4"/>
      <c r="D164" s="4"/>
      <c r="E164" s="4"/>
      <c r="F164" s="92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91"/>
      <c r="B165" s="4"/>
      <c r="C165" s="4"/>
      <c r="D165" s="4"/>
      <c r="E165" s="4"/>
      <c r="F165" s="92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91"/>
      <c r="B166" s="4"/>
      <c r="C166" s="4"/>
      <c r="D166" s="4"/>
      <c r="E166" s="4"/>
      <c r="F166" s="92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91"/>
      <c r="B167" s="4"/>
      <c r="C167" s="4"/>
      <c r="D167" s="4"/>
      <c r="E167" s="4"/>
      <c r="F167" s="92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91"/>
      <c r="B168" s="4"/>
      <c r="C168" s="4"/>
      <c r="D168" s="4"/>
      <c r="E168" s="4"/>
      <c r="F168" s="92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91"/>
      <c r="B169" s="4"/>
      <c r="C169" s="4"/>
      <c r="D169" s="4"/>
      <c r="E169" s="4"/>
      <c r="F169" s="92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91"/>
      <c r="B170" s="4"/>
      <c r="C170" s="4"/>
      <c r="D170" s="4"/>
      <c r="E170" s="4"/>
      <c r="F170" s="92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91"/>
      <c r="B171" s="4"/>
      <c r="C171" s="4"/>
      <c r="D171" s="4"/>
      <c r="E171" s="4"/>
      <c r="F171" s="92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91"/>
      <c r="B172" s="4"/>
      <c r="C172" s="4"/>
      <c r="D172" s="4"/>
      <c r="E172" s="4"/>
      <c r="F172" s="92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91"/>
      <c r="B173" s="4"/>
      <c r="C173" s="4"/>
      <c r="D173" s="4"/>
      <c r="E173" s="4"/>
      <c r="F173" s="92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91"/>
      <c r="B174" s="4"/>
      <c r="C174" s="4"/>
      <c r="D174" s="4"/>
      <c r="E174" s="4"/>
      <c r="F174" s="92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91"/>
      <c r="B175" s="4"/>
      <c r="C175" s="4"/>
      <c r="D175" s="4"/>
      <c r="E175" s="4"/>
      <c r="F175" s="92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91"/>
      <c r="B176" s="4"/>
      <c r="C176" s="4"/>
      <c r="D176" s="4"/>
      <c r="E176" s="4"/>
      <c r="F176" s="92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91"/>
      <c r="B177" s="4"/>
      <c r="C177" s="4"/>
      <c r="D177" s="4"/>
      <c r="E177" s="4"/>
      <c r="F177" s="92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91"/>
      <c r="B178" s="4"/>
      <c r="C178" s="4"/>
      <c r="D178" s="4"/>
      <c r="E178" s="4"/>
      <c r="F178" s="92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91"/>
      <c r="B179" s="4"/>
      <c r="C179" s="4"/>
      <c r="D179" s="4"/>
      <c r="E179" s="4"/>
      <c r="F179" s="92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91"/>
      <c r="B180" s="4"/>
      <c r="C180" s="4"/>
      <c r="D180" s="4"/>
      <c r="E180" s="4"/>
      <c r="F180" s="92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91"/>
      <c r="B181" s="4"/>
      <c r="C181" s="4"/>
      <c r="D181" s="4"/>
      <c r="E181" s="4"/>
      <c r="F181" s="92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91"/>
      <c r="B182" s="4"/>
      <c r="C182" s="4"/>
      <c r="D182" s="4"/>
      <c r="E182" s="4"/>
      <c r="F182" s="92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91"/>
      <c r="B183" s="4"/>
      <c r="C183" s="4"/>
      <c r="D183" s="4"/>
      <c r="E183" s="4"/>
      <c r="F183" s="92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91"/>
      <c r="B184" s="4"/>
      <c r="C184" s="4"/>
      <c r="D184" s="4"/>
      <c r="E184" s="4"/>
      <c r="F184" s="92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91"/>
      <c r="B185" s="4"/>
      <c r="C185" s="4"/>
      <c r="D185" s="4"/>
      <c r="E185" s="4"/>
      <c r="F185" s="92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91"/>
      <c r="B186" s="4"/>
      <c r="C186" s="4"/>
      <c r="D186" s="4"/>
      <c r="E186" s="4"/>
      <c r="F186" s="92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91"/>
      <c r="B187" s="4"/>
      <c r="C187" s="4"/>
      <c r="D187" s="4"/>
      <c r="E187" s="4"/>
      <c r="F187" s="92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91"/>
      <c r="B188" s="4"/>
      <c r="C188" s="4"/>
      <c r="D188" s="4"/>
      <c r="E188" s="4"/>
      <c r="F188" s="92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91"/>
      <c r="B189" s="4"/>
      <c r="C189" s="4"/>
      <c r="D189" s="4"/>
      <c r="E189" s="4"/>
      <c r="F189" s="92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91"/>
      <c r="B190" s="4"/>
      <c r="C190" s="4"/>
      <c r="D190" s="4"/>
      <c r="E190" s="4"/>
      <c r="F190" s="92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91"/>
      <c r="B191" s="4"/>
      <c r="C191" s="4"/>
      <c r="D191" s="4"/>
      <c r="E191" s="4"/>
      <c r="F191" s="92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91"/>
      <c r="B192" s="4"/>
      <c r="C192" s="4"/>
      <c r="D192" s="4"/>
      <c r="E192" s="4"/>
      <c r="F192" s="92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91"/>
      <c r="B193" s="4"/>
      <c r="C193" s="4"/>
      <c r="D193" s="4"/>
      <c r="E193" s="4"/>
      <c r="F193" s="92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91"/>
      <c r="B194" s="4"/>
      <c r="C194" s="4"/>
      <c r="D194" s="4"/>
      <c r="E194" s="4"/>
      <c r="F194" s="92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91"/>
      <c r="B195" s="4"/>
      <c r="C195" s="4"/>
      <c r="D195" s="4"/>
      <c r="E195" s="4"/>
      <c r="F195" s="92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91"/>
      <c r="B196" s="4"/>
      <c r="C196" s="4"/>
      <c r="D196" s="4"/>
      <c r="E196" s="4"/>
      <c r="F196" s="92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91"/>
      <c r="B197" s="4"/>
      <c r="C197" s="4"/>
      <c r="D197" s="4"/>
      <c r="E197" s="4"/>
      <c r="F197" s="92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91"/>
      <c r="B198" s="4"/>
      <c r="C198" s="4"/>
      <c r="D198" s="4"/>
      <c r="E198" s="4"/>
      <c r="F198" s="92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91"/>
      <c r="B199" s="4"/>
      <c r="C199" s="4"/>
      <c r="D199" s="4"/>
      <c r="E199" s="4"/>
      <c r="F199" s="92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91"/>
      <c r="B200" s="4"/>
      <c r="C200" s="4"/>
      <c r="D200" s="4"/>
      <c r="E200" s="4"/>
      <c r="F200" s="92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91"/>
      <c r="B201" s="4"/>
      <c r="C201" s="4"/>
      <c r="D201" s="4"/>
      <c r="E201" s="4"/>
      <c r="F201" s="92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91"/>
      <c r="B202" s="4"/>
      <c r="C202" s="4"/>
      <c r="D202" s="4"/>
      <c r="E202" s="4"/>
      <c r="F202" s="92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91"/>
      <c r="B203" s="4"/>
      <c r="C203" s="4"/>
      <c r="D203" s="4"/>
      <c r="E203" s="4"/>
      <c r="F203" s="92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91"/>
      <c r="B204" s="4"/>
      <c r="C204" s="4"/>
      <c r="D204" s="4"/>
      <c r="E204" s="4"/>
      <c r="F204" s="92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91"/>
      <c r="B205" s="4"/>
      <c r="C205" s="4"/>
      <c r="D205" s="4"/>
      <c r="E205" s="4"/>
      <c r="F205" s="92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91"/>
      <c r="B206" s="4"/>
      <c r="C206" s="4"/>
      <c r="D206" s="4"/>
      <c r="E206" s="4"/>
      <c r="F206" s="92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91"/>
      <c r="B207" s="4"/>
      <c r="C207" s="4"/>
      <c r="D207" s="4"/>
      <c r="E207" s="4"/>
      <c r="F207" s="92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91"/>
      <c r="B208" s="4"/>
      <c r="C208" s="4"/>
      <c r="D208" s="4"/>
      <c r="E208" s="4"/>
      <c r="F208" s="92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91"/>
      <c r="B209" s="4"/>
      <c r="C209" s="4"/>
      <c r="D209" s="4"/>
      <c r="E209" s="4"/>
      <c r="F209" s="92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91"/>
      <c r="B210" s="4"/>
      <c r="C210" s="4"/>
      <c r="D210" s="4"/>
      <c r="E210" s="4"/>
      <c r="F210" s="92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91"/>
      <c r="B211" s="4"/>
      <c r="C211" s="4"/>
      <c r="D211" s="4"/>
      <c r="E211" s="4"/>
      <c r="F211" s="92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91"/>
      <c r="B212" s="4"/>
      <c r="C212" s="4"/>
      <c r="D212" s="4"/>
      <c r="E212" s="4"/>
      <c r="F212" s="92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91"/>
      <c r="B213" s="4"/>
      <c r="C213" s="4"/>
      <c r="D213" s="4"/>
      <c r="E213" s="4"/>
      <c r="F213" s="92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91"/>
      <c r="B214" s="4"/>
      <c r="C214" s="4"/>
      <c r="D214" s="4"/>
      <c r="E214" s="4"/>
      <c r="F214" s="92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91"/>
      <c r="B215" s="4"/>
      <c r="C215" s="4"/>
      <c r="D215" s="4"/>
      <c r="E215" s="4"/>
      <c r="F215" s="92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91"/>
      <c r="B216" s="4"/>
      <c r="C216" s="4"/>
      <c r="D216" s="4"/>
      <c r="E216" s="4"/>
      <c r="F216" s="92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91"/>
      <c r="B217" s="4"/>
      <c r="C217" s="4"/>
      <c r="D217" s="4"/>
      <c r="E217" s="4"/>
      <c r="F217" s="92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91"/>
      <c r="B218" s="4"/>
      <c r="C218" s="4"/>
      <c r="D218" s="4"/>
      <c r="E218" s="4"/>
      <c r="F218" s="92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91"/>
      <c r="B219" s="4"/>
      <c r="C219" s="4"/>
      <c r="D219" s="4"/>
      <c r="E219" s="4"/>
      <c r="F219" s="92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91"/>
      <c r="B220" s="4"/>
      <c r="C220" s="4"/>
      <c r="D220" s="4"/>
      <c r="E220" s="4"/>
      <c r="F220" s="92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91"/>
      <c r="B221" s="4"/>
      <c r="C221" s="4"/>
      <c r="D221" s="4"/>
      <c r="E221" s="4"/>
      <c r="F221" s="92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91"/>
      <c r="B222" s="4"/>
      <c r="C222" s="4"/>
      <c r="D222" s="4"/>
      <c r="E222" s="4"/>
      <c r="F222" s="92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91"/>
      <c r="B223" s="4"/>
      <c r="C223" s="4"/>
      <c r="D223" s="4"/>
      <c r="E223" s="4"/>
      <c r="F223" s="92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91"/>
      <c r="B224" s="4"/>
      <c r="C224" s="4"/>
      <c r="D224" s="4"/>
      <c r="E224" s="4"/>
      <c r="F224" s="92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91"/>
      <c r="B225" s="4"/>
      <c r="C225" s="4"/>
      <c r="D225" s="4"/>
      <c r="E225" s="4"/>
      <c r="F225" s="92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91"/>
      <c r="B226" s="4"/>
      <c r="C226" s="4"/>
      <c r="D226" s="4"/>
      <c r="E226" s="4"/>
      <c r="F226" s="92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91"/>
      <c r="B227" s="4"/>
      <c r="C227" s="4"/>
      <c r="D227" s="4"/>
      <c r="E227" s="4"/>
      <c r="F227" s="92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91"/>
      <c r="B228" s="4"/>
      <c r="C228" s="4"/>
      <c r="D228" s="4"/>
      <c r="E228" s="4"/>
      <c r="F228" s="92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91"/>
      <c r="B229" s="4"/>
      <c r="C229" s="4"/>
      <c r="D229" s="4"/>
      <c r="E229" s="4"/>
      <c r="F229" s="92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91"/>
      <c r="B230" s="4"/>
      <c r="C230" s="4"/>
      <c r="D230" s="4"/>
      <c r="E230" s="4"/>
      <c r="F230" s="92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91"/>
      <c r="B231" s="4"/>
      <c r="C231" s="4"/>
      <c r="D231" s="4"/>
      <c r="E231" s="4"/>
      <c r="F231" s="92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91"/>
      <c r="B232" s="4"/>
      <c r="C232" s="4"/>
      <c r="D232" s="4"/>
      <c r="E232" s="4"/>
      <c r="F232" s="92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91"/>
      <c r="B233" s="4"/>
      <c r="C233" s="4"/>
      <c r="D233" s="4"/>
      <c r="E233" s="4"/>
      <c r="F233" s="92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91"/>
      <c r="B234" s="4"/>
      <c r="C234" s="4"/>
      <c r="D234" s="4"/>
      <c r="E234" s="4"/>
      <c r="F234" s="92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91"/>
      <c r="B235" s="4"/>
      <c r="C235" s="4"/>
      <c r="D235" s="4"/>
      <c r="E235" s="4"/>
      <c r="F235" s="92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91"/>
      <c r="B236" s="4"/>
      <c r="C236" s="4"/>
      <c r="D236" s="4"/>
      <c r="E236" s="4"/>
      <c r="F236" s="92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91"/>
      <c r="B237" s="4"/>
      <c r="C237" s="4"/>
      <c r="D237" s="4"/>
      <c r="E237" s="4"/>
      <c r="F237" s="92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91"/>
      <c r="B238" s="4"/>
      <c r="C238" s="4"/>
      <c r="D238" s="4"/>
      <c r="E238" s="4"/>
      <c r="F238" s="92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91"/>
      <c r="B239" s="4"/>
      <c r="C239" s="4"/>
      <c r="D239" s="4"/>
      <c r="E239" s="4"/>
      <c r="F239" s="92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91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</row>
    <row r="241" ht="15.75" customHeight="1">
      <c r="A241" s="91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</row>
    <row r="242" ht="15.75" customHeight="1">
      <c r="A242" s="91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</row>
    <row r="243" ht="15.75" customHeight="1">
      <c r="A243" s="91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</row>
    <row r="244" ht="15.75" customHeight="1">
      <c r="A244" s="91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</row>
    <row r="245" ht="15.75" customHeight="1">
      <c r="A245" s="91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</row>
    <row r="246" ht="15.75" customHeight="1">
      <c r="A246" s="91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</row>
    <row r="247" ht="15.75" customHeight="1">
      <c r="A247" s="91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</row>
    <row r="248" ht="15.75" customHeight="1">
      <c r="A248" s="91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</row>
    <row r="249" ht="15.75" customHeight="1">
      <c r="A249" s="91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</row>
    <row r="250" ht="15.75" customHeight="1">
      <c r="A250" s="91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</row>
    <row r="251" ht="15.75" customHeight="1">
      <c r="A251" s="91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</row>
    <row r="252" ht="15.75" customHeight="1">
      <c r="A252" s="91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</row>
    <row r="253" ht="15.75" customHeight="1">
      <c r="A253" s="91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</row>
    <row r="254" ht="15.75" customHeight="1">
      <c r="A254" s="91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</row>
    <row r="255" ht="15.75" customHeight="1">
      <c r="A255" s="91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</row>
    <row r="256" ht="15.75" customHeight="1">
      <c r="A256" s="91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</row>
    <row r="257" ht="15.75" customHeight="1">
      <c r="A257" s="91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</row>
    <row r="258" ht="15.75" customHeight="1">
      <c r="A258" s="91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</row>
    <row r="259" ht="15.75" customHeight="1">
      <c r="A259" s="91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</row>
    <row r="260" ht="15.75" customHeight="1">
      <c r="A260" s="91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</row>
    <row r="261" ht="15.75" customHeight="1">
      <c r="A261" s="91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</row>
    <row r="262" ht="15.75" customHeight="1">
      <c r="A262" s="91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</row>
    <row r="263" ht="15.75" customHeight="1">
      <c r="A263" s="91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</row>
    <row r="264" ht="15.75" customHeight="1">
      <c r="A264" s="91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</row>
    <row r="265" ht="15.75" customHeight="1">
      <c r="A265" s="91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</row>
    <row r="266" ht="15.75" customHeight="1">
      <c r="A266" s="91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</row>
    <row r="267" ht="15.75" customHeight="1">
      <c r="A267" s="91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</row>
    <row r="268" ht="15.75" customHeight="1">
      <c r="A268" s="91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</row>
    <row r="269" ht="15.75" customHeight="1">
      <c r="A269" s="91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</row>
    <row r="270" ht="15.75" customHeight="1">
      <c r="A270" s="91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</row>
    <row r="271" ht="15.75" customHeight="1">
      <c r="A271" s="91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</row>
    <row r="272" ht="15.75" customHeight="1">
      <c r="A272" s="91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</row>
    <row r="273" ht="15.75" customHeight="1">
      <c r="A273" s="91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</row>
    <row r="274" ht="15.75" customHeight="1">
      <c r="A274" s="91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</row>
    <row r="275" ht="15.75" customHeight="1">
      <c r="A275" s="91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</row>
    <row r="276" ht="15.75" customHeight="1">
      <c r="A276" s="91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</row>
    <row r="277" ht="15.75" customHeight="1">
      <c r="A277" s="91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</row>
    <row r="278" ht="15.75" customHeight="1">
      <c r="A278" s="91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</row>
    <row r="279" ht="15.75" customHeight="1">
      <c r="A279" s="91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</row>
    <row r="280" ht="15.75" customHeight="1">
      <c r="A280" s="91"/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</row>
    <row r="281" ht="15.75" customHeight="1">
      <c r="A281" s="91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</row>
    <row r="282" ht="15.75" customHeight="1">
      <c r="A282" s="91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</row>
    <row r="283" ht="15.75" customHeight="1">
      <c r="A283" s="91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</row>
    <row r="284" ht="15.75" customHeight="1">
      <c r="A284" s="91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</row>
    <row r="285" ht="15.75" customHeight="1">
      <c r="A285" s="91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</row>
    <row r="286" ht="15.75" customHeight="1">
      <c r="A286" s="91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</row>
    <row r="287" ht="15.75" customHeight="1">
      <c r="A287" s="91"/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</row>
    <row r="288" ht="15.75" customHeight="1">
      <c r="A288" s="91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</row>
    <row r="289" ht="15.75" customHeight="1">
      <c r="A289" s="91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</row>
    <row r="290" ht="15.75" customHeight="1">
      <c r="A290" s="91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</row>
    <row r="291" ht="15.75" customHeight="1">
      <c r="A291" s="91"/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</row>
    <row r="292" ht="15.75" customHeight="1">
      <c r="A292" s="91"/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</row>
    <row r="293" ht="15.75" customHeight="1">
      <c r="A293" s="91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</row>
    <row r="294" ht="15.75" customHeight="1">
      <c r="A294" s="91"/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</row>
    <row r="295" ht="15.75" customHeight="1">
      <c r="A295" s="91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</row>
    <row r="296" ht="15.75" customHeight="1">
      <c r="A296" s="91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</row>
    <row r="297" ht="15.75" customHeight="1">
      <c r="A297" s="91"/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</row>
    <row r="298" ht="15.75" customHeight="1">
      <c r="A298" s="91"/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</row>
    <row r="299" ht="15.75" customHeight="1">
      <c r="A299" s="91"/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</row>
    <row r="300" ht="15.75" customHeight="1">
      <c r="A300" s="91"/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</row>
    <row r="301" ht="15.75" customHeight="1">
      <c r="A301" s="91"/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</row>
    <row r="302" ht="15.75" customHeight="1">
      <c r="A302" s="91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</row>
    <row r="303" ht="15.75" customHeight="1">
      <c r="A303" s="91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</row>
    <row r="304" ht="15.75" customHeight="1">
      <c r="A304" s="91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</row>
    <row r="305" ht="15.75" customHeight="1">
      <c r="A305" s="91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</row>
    <row r="306" ht="15.75" customHeight="1">
      <c r="A306" s="91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</row>
    <row r="307" ht="15.75" customHeight="1">
      <c r="A307" s="91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</row>
    <row r="308" ht="15.75" customHeight="1">
      <c r="A308" s="91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</row>
    <row r="309" ht="15.75" customHeight="1">
      <c r="A309" s="91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</row>
    <row r="310" ht="15.75" customHeight="1">
      <c r="A310" s="91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</row>
    <row r="311" ht="15.75" customHeight="1">
      <c r="A311" s="91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</row>
    <row r="312" ht="15.75" customHeight="1">
      <c r="A312" s="91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</row>
    <row r="313" ht="15.75" customHeight="1">
      <c r="A313" s="91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</row>
    <row r="314" ht="15.75" customHeight="1">
      <c r="A314" s="91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</row>
    <row r="315" ht="15.75" customHeight="1">
      <c r="A315" s="91"/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</row>
    <row r="316" ht="15.75" customHeight="1">
      <c r="A316" s="91"/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</row>
    <row r="317" ht="15.75" customHeight="1">
      <c r="A317" s="91"/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</row>
    <row r="318" ht="15.75" customHeight="1">
      <c r="A318" s="91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</row>
    <row r="319" ht="15.75" customHeight="1">
      <c r="A319" s="91"/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</row>
    <row r="320" ht="15.75" customHeight="1">
      <c r="A320" s="91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</row>
    <row r="321" ht="15.75" customHeight="1">
      <c r="A321" s="91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</row>
    <row r="322" ht="15.75" customHeight="1">
      <c r="A322" s="91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</row>
    <row r="323" ht="15.75" customHeight="1">
      <c r="A323" s="91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</row>
    <row r="324" ht="15.75" customHeight="1">
      <c r="A324" s="91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</row>
    <row r="325" ht="15.75" customHeight="1">
      <c r="A325" s="91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</row>
    <row r="326" ht="15.75" customHeight="1">
      <c r="A326" s="91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</row>
    <row r="327" ht="15.75" customHeight="1">
      <c r="A327" s="91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</row>
    <row r="328" ht="15.75" customHeight="1">
      <c r="A328" s="91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</row>
    <row r="329" ht="15.75" customHeight="1">
      <c r="A329" s="91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</row>
    <row r="330" ht="15.75" customHeight="1">
      <c r="A330" s="91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</row>
    <row r="331" ht="15.75" customHeight="1">
      <c r="A331" s="91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</row>
    <row r="332" ht="15.75" customHeight="1">
      <c r="A332" s="91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</row>
    <row r="333" ht="15.75" customHeight="1">
      <c r="A333" s="91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</row>
    <row r="334" ht="15.75" customHeight="1">
      <c r="A334" s="91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</row>
    <row r="335" ht="15.75" customHeight="1">
      <c r="A335" s="91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</row>
    <row r="336" ht="15.75" customHeight="1">
      <c r="A336" s="91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</row>
    <row r="337" ht="15.75" customHeight="1">
      <c r="A337" s="91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</row>
    <row r="338" ht="15.75" customHeight="1">
      <c r="A338" s="91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</row>
    <row r="339" ht="15.75" customHeight="1">
      <c r="A339" s="91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</row>
    <row r="340" ht="15.75" customHeight="1">
      <c r="A340" s="91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</row>
    <row r="341" ht="15.75" customHeight="1">
      <c r="A341" s="91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</row>
    <row r="342" ht="15.75" customHeight="1">
      <c r="A342" s="91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</row>
    <row r="343" ht="15.75" customHeight="1">
      <c r="A343" s="91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</row>
    <row r="344" ht="15.75" customHeight="1">
      <c r="A344" s="91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</row>
    <row r="345" ht="15.75" customHeight="1">
      <c r="A345" s="91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</row>
    <row r="346" ht="15.75" customHeight="1">
      <c r="A346" s="91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</row>
    <row r="347" ht="15.75" customHeight="1">
      <c r="A347" s="91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</row>
    <row r="348" ht="15.75" customHeight="1">
      <c r="A348" s="91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</row>
    <row r="349" ht="15.75" customHeight="1">
      <c r="A349" s="91"/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</row>
    <row r="350" ht="15.75" customHeight="1">
      <c r="A350" s="91"/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</row>
    <row r="351" ht="15.75" customHeight="1">
      <c r="A351" s="91"/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</row>
    <row r="352" ht="15.75" customHeight="1">
      <c r="A352" s="91"/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</row>
    <row r="353" ht="15.75" customHeight="1">
      <c r="A353" s="91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</row>
    <row r="354" ht="15.75" customHeight="1">
      <c r="A354" s="91"/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</row>
    <row r="355" ht="15.75" customHeight="1">
      <c r="A355" s="91"/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</row>
    <row r="356" ht="15.75" customHeight="1">
      <c r="A356" s="91"/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</row>
    <row r="357" ht="15.75" customHeight="1">
      <c r="A357" s="91"/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</row>
    <row r="358" ht="15.75" customHeight="1">
      <c r="A358" s="91"/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</row>
    <row r="359" ht="15.75" customHeight="1">
      <c r="A359" s="91"/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</row>
    <row r="360" ht="15.75" customHeight="1">
      <c r="A360" s="91"/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</row>
    <row r="361" ht="15.75" customHeight="1">
      <c r="A361" s="91"/>
      <c r="B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</row>
    <row r="362" ht="15.75" customHeight="1">
      <c r="A362" s="91"/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</row>
    <row r="363" ht="15.75" customHeight="1">
      <c r="A363" s="91"/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</row>
    <row r="364" ht="15.75" customHeight="1">
      <c r="A364" s="91"/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</row>
    <row r="365" ht="15.75" customHeight="1">
      <c r="A365" s="91"/>
      <c r="B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</row>
    <row r="366" ht="15.75" customHeight="1">
      <c r="A366" s="91"/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</row>
    <row r="367" ht="15.75" customHeight="1">
      <c r="A367" s="91"/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</row>
    <row r="368" ht="15.75" customHeight="1">
      <c r="A368" s="91"/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</row>
    <row r="369" ht="15.75" customHeight="1">
      <c r="A369" s="91"/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</row>
    <row r="370" ht="15.75" customHeight="1">
      <c r="A370" s="91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</row>
    <row r="371" ht="15.75" customHeight="1">
      <c r="A371" s="91"/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</row>
    <row r="372" ht="15.75" customHeight="1">
      <c r="A372" s="91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</row>
    <row r="373" ht="15.75" customHeight="1">
      <c r="A373" s="91"/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</row>
    <row r="374" ht="15.75" customHeight="1">
      <c r="A374" s="91"/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</row>
    <row r="375" ht="15.75" customHeight="1">
      <c r="A375" s="91"/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</row>
    <row r="376" ht="15.75" customHeight="1">
      <c r="A376" s="91"/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</row>
    <row r="377" ht="15.75" customHeight="1">
      <c r="A377" s="91"/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</row>
    <row r="378" ht="15.75" customHeight="1">
      <c r="A378" s="91"/>
      <c r="B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</row>
    <row r="379" ht="15.75" customHeight="1">
      <c r="A379" s="91"/>
      <c r="B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</row>
    <row r="380" ht="15.75" customHeight="1">
      <c r="A380" s="91"/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</row>
    <row r="381" ht="15.75" customHeight="1">
      <c r="A381" s="91"/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</row>
    <row r="382" ht="15.75" customHeight="1">
      <c r="A382" s="91"/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</row>
    <row r="383" ht="15.75" customHeight="1">
      <c r="A383" s="91"/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</row>
    <row r="384" ht="15.75" customHeight="1">
      <c r="A384" s="91"/>
      <c r="B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</row>
    <row r="385" ht="15.75" customHeight="1">
      <c r="A385" s="91"/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</row>
    <row r="386" ht="15.75" customHeight="1">
      <c r="A386" s="91"/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</row>
    <row r="387" ht="15.75" customHeight="1">
      <c r="A387" s="91"/>
      <c r="B387" s="93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</row>
    <row r="388" ht="15.75" customHeight="1">
      <c r="A388" s="91"/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</row>
    <row r="389" ht="15.75" customHeight="1">
      <c r="A389" s="91"/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</row>
    <row r="390" ht="15.75" customHeight="1">
      <c r="A390" s="91"/>
      <c r="B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</row>
    <row r="391" ht="15.75" customHeight="1">
      <c r="A391" s="91"/>
      <c r="B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</row>
    <row r="392" ht="15.75" customHeight="1">
      <c r="A392" s="91"/>
      <c r="B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</row>
    <row r="393" ht="15.75" customHeight="1">
      <c r="A393" s="91"/>
      <c r="B393" s="93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</row>
    <row r="394" ht="15.75" customHeight="1">
      <c r="A394" s="91"/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</row>
    <row r="395" ht="15.75" customHeight="1">
      <c r="A395" s="91"/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</row>
    <row r="396" ht="15.75" customHeight="1">
      <c r="A396" s="91"/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</row>
    <row r="397" ht="15.75" customHeight="1">
      <c r="A397" s="91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</row>
    <row r="398" ht="15.75" customHeight="1">
      <c r="A398" s="91"/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</row>
    <row r="399" ht="15.75" customHeight="1">
      <c r="A399" s="91"/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</row>
    <row r="400" ht="15.75" customHeight="1">
      <c r="A400" s="91"/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</row>
    <row r="401" ht="15.75" customHeight="1">
      <c r="A401" s="91"/>
      <c r="B401" s="93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</row>
    <row r="402" ht="15.75" customHeight="1">
      <c r="A402" s="91"/>
      <c r="B402" s="93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</row>
    <row r="403" ht="15.75" customHeight="1">
      <c r="A403" s="91"/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</row>
    <row r="404" ht="15.75" customHeight="1">
      <c r="A404" s="91"/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</row>
    <row r="405" ht="15.75" customHeight="1">
      <c r="A405" s="91"/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</row>
    <row r="406" ht="15.75" customHeight="1">
      <c r="A406" s="91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</row>
    <row r="407" ht="15.75" customHeight="1">
      <c r="A407" s="91"/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</row>
    <row r="408" ht="15.75" customHeight="1">
      <c r="A408" s="91"/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</row>
    <row r="409" ht="15.75" customHeight="1">
      <c r="A409" s="91"/>
      <c r="B409" s="93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</row>
    <row r="410" ht="15.75" customHeight="1">
      <c r="A410" s="91"/>
      <c r="B410" s="93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</row>
    <row r="411" ht="15.75" customHeight="1">
      <c r="A411" s="91"/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</row>
    <row r="412" ht="15.75" customHeight="1">
      <c r="A412" s="91"/>
      <c r="B412" s="93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</row>
    <row r="413" ht="15.75" customHeight="1">
      <c r="A413" s="91"/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</row>
    <row r="414" ht="15.75" customHeight="1">
      <c r="A414" s="91"/>
      <c r="B414" s="93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</row>
    <row r="415" ht="15.75" customHeight="1">
      <c r="A415" s="91"/>
      <c r="B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</row>
    <row r="416" ht="15.75" customHeight="1">
      <c r="A416" s="91"/>
      <c r="B416" s="93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</row>
    <row r="417" ht="15.75" customHeight="1">
      <c r="A417" s="91"/>
      <c r="B417" s="93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</row>
    <row r="418" ht="15.75" customHeight="1">
      <c r="A418" s="91"/>
      <c r="B418" s="93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</row>
    <row r="419" ht="15.75" customHeight="1">
      <c r="A419" s="91"/>
      <c r="B419" s="93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</row>
    <row r="420" ht="15.75" customHeight="1">
      <c r="A420" s="91"/>
      <c r="B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</row>
    <row r="421" ht="15.75" customHeight="1">
      <c r="A421" s="91"/>
      <c r="B421" s="93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</row>
    <row r="422" ht="15.75" customHeight="1">
      <c r="A422" s="91"/>
      <c r="B422" s="93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</row>
    <row r="423" ht="15.75" customHeight="1">
      <c r="A423" s="91"/>
      <c r="B423" s="93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</row>
    <row r="424" ht="15.75" customHeight="1">
      <c r="A424" s="91"/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</row>
    <row r="425" ht="15.75" customHeight="1">
      <c r="A425" s="91"/>
      <c r="B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</row>
    <row r="426" ht="15.75" customHeight="1">
      <c r="A426" s="91"/>
      <c r="B426" s="93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</row>
    <row r="427" ht="15.75" customHeight="1">
      <c r="A427" s="91"/>
      <c r="B427" s="93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</row>
    <row r="428" ht="15.75" customHeight="1">
      <c r="A428" s="91"/>
      <c r="B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</row>
    <row r="429" ht="15.75" customHeight="1">
      <c r="A429" s="91"/>
      <c r="B429" s="93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</row>
    <row r="430" ht="15.75" customHeight="1">
      <c r="A430" s="91"/>
      <c r="B430" s="93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</row>
    <row r="431" ht="15.75" customHeight="1">
      <c r="A431" s="91"/>
      <c r="B431" s="93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</row>
    <row r="432" ht="15.75" customHeight="1">
      <c r="A432" s="91"/>
      <c r="B432" s="93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</row>
    <row r="433" ht="15.75" customHeight="1">
      <c r="A433" s="91"/>
      <c r="B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</row>
    <row r="434" ht="15.75" customHeight="1">
      <c r="A434" s="91"/>
      <c r="B434" s="93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</row>
    <row r="435" ht="15.75" customHeight="1">
      <c r="A435" s="91"/>
      <c r="B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</row>
    <row r="436" ht="15.75" customHeight="1">
      <c r="A436" s="91"/>
      <c r="B436" s="93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</row>
    <row r="437" ht="15.75" customHeight="1">
      <c r="A437" s="91"/>
      <c r="B437" s="93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</row>
    <row r="438" ht="15.75" customHeight="1">
      <c r="A438" s="91"/>
      <c r="B438" s="93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</row>
    <row r="439" ht="15.75" customHeight="1">
      <c r="A439" s="91"/>
      <c r="B439" s="93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</row>
    <row r="440" ht="15.75" customHeight="1">
      <c r="A440" s="91"/>
      <c r="B440" s="93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</row>
    <row r="441" ht="15.75" customHeight="1">
      <c r="A441" s="91"/>
      <c r="B441" s="93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</row>
    <row r="442" ht="15.75" customHeight="1">
      <c r="A442" s="91"/>
      <c r="B442" s="93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</row>
    <row r="443" ht="15.75" customHeight="1">
      <c r="A443" s="91"/>
      <c r="B443" s="93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</row>
    <row r="444" ht="15.75" customHeight="1">
      <c r="A444" s="91"/>
      <c r="B444" s="93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</row>
    <row r="445" ht="15.75" customHeight="1">
      <c r="A445" s="91"/>
      <c r="B445" s="93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</row>
    <row r="446" ht="15.75" customHeight="1">
      <c r="A446" s="91"/>
      <c r="B446" s="93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</row>
    <row r="447" ht="15.75" customHeight="1">
      <c r="A447" s="91"/>
      <c r="B447" s="93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</row>
    <row r="448" ht="15.75" customHeight="1">
      <c r="A448" s="91"/>
      <c r="B448" s="93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</row>
    <row r="449" ht="15.75" customHeight="1">
      <c r="A449" s="91"/>
      <c r="B449" s="93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</row>
    <row r="450" ht="15.75" customHeight="1">
      <c r="A450" s="91"/>
      <c r="B450" s="93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</row>
    <row r="451" ht="15.75" customHeight="1">
      <c r="A451" s="91"/>
      <c r="B451" s="93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</row>
    <row r="452" ht="15.75" customHeight="1">
      <c r="A452" s="91"/>
      <c r="B452" s="93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</row>
    <row r="453" ht="15.75" customHeight="1">
      <c r="A453" s="91"/>
      <c r="B453" s="93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</row>
    <row r="454" ht="15.75" customHeight="1">
      <c r="A454" s="91"/>
      <c r="B454" s="93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</row>
    <row r="455" ht="15.75" customHeight="1">
      <c r="A455" s="91"/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</row>
    <row r="456" ht="15.75" customHeight="1">
      <c r="A456" s="91"/>
      <c r="B456" s="93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</row>
    <row r="457" ht="15.75" customHeight="1">
      <c r="A457" s="91"/>
      <c r="B457" s="93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</row>
    <row r="458" ht="15.75" customHeight="1">
      <c r="A458" s="91"/>
      <c r="B458" s="93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</row>
    <row r="459" ht="15.75" customHeight="1">
      <c r="A459" s="91"/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</row>
    <row r="460" ht="15.75" customHeight="1">
      <c r="A460" s="91"/>
      <c r="B460" s="93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</row>
    <row r="461" ht="15.75" customHeight="1">
      <c r="A461" s="91"/>
      <c r="B461" s="93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</row>
    <row r="462" ht="15.75" customHeight="1">
      <c r="A462" s="91"/>
      <c r="B462" s="93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</row>
    <row r="463" ht="15.75" customHeight="1">
      <c r="A463" s="91"/>
      <c r="B463" s="93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</row>
    <row r="464" ht="15.75" customHeight="1">
      <c r="A464" s="91"/>
      <c r="B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</row>
    <row r="465" ht="15.75" customHeight="1">
      <c r="A465" s="91"/>
      <c r="B465" s="93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</row>
    <row r="466" ht="15.75" customHeight="1">
      <c r="A466" s="91"/>
      <c r="B466" s="93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</row>
    <row r="467" ht="15.75" customHeight="1">
      <c r="A467" s="91"/>
      <c r="B467" s="93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</row>
    <row r="468" ht="15.75" customHeight="1">
      <c r="A468" s="91"/>
      <c r="B468" s="93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</row>
    <row r="469" ht="15.75" customHeight="1">
      <c r="A469" s="91"/>
      <c r="B469" s="93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</row>
    <row r="470" ht="15.75" customHeight="1">
      <c r="A470" s="91"/>
      <c r="B470" s="93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</row>
    <row r="471" ht="15.75" customHeight="1">
      <c r="A471" s="91"/>
      <c r="B471" s="93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</row>
    <row r="472" ht="15.75" customHeight="1">
      <c r="A472" s="91"/>
      <c r="B472" s="93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</row>
    <row r="473" ht="15.75" customHeight="1">
      <c r="A473" s="91"/>
      <c r="B473" s="93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</row>
    <row r="474" ht="15.75" customHeight="1">
      <c r="A474" s="91"/>
      <c r="B474" s="93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</row>
    <row r="475" ht="15.75" customHeight="1">
      <c r="A475" s="91"/>
      <c r="B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</row>
    <row r="476" ht="15.75" customHeight="1">
      <c r="A476" s="91"/>
      <c r="B476" s="93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</row>
    <row r="477" ht="15.75" customHeight="1">
      <c r="A477" s="91"/>
      <c r="B477" s="93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</row>
    <row r="478" ht="15.75" customHeight="1">
      <c r="A478" s="91"/>
      <c r="B478" s="93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</row>
    <row r="479" ht="15.75" customHeight="1">
      <c r="A479" s="91"/>
      <c r="B479" s="93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</row>
    <row r="480" ht="15.75" customHeight="1">
      <c r="A480" s="91"/>
      <c r="B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</row>
    <row r="481" ht="15.75" customHeight="1">
      <c r="A481" s="91"/>
      <c r="B481" s="93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</row>
    <row r="482" ht="15.75" customHeight="1">
      <c r="A482" s="91"/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</row>
    <row r="483" ht="15.75" customHeight="1">
      <c r="A483" s="91"/>
      <c r="B483" s="93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</row>
    <row r="484" ht="15.75" customHeight="1">
      <c r="A484" s="91"/>
      <c r="B484" s="93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</row>
    <row r="485" ht="15.75" customHeight="1">
      <c r="A485" s="91"/>
      <c r="B485" s="93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</row>
    <row r="486" ht="15.75" customHeight="1">
      <c r="A486" s="91"/>
      <c r="B486" s="93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</row>
    <row r="487" ht="15.75" customHeight="1">
      <c r="A487" s="91"/>
      <c r="B487" s="93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</row>
    <row r="488" ht="15.75" customHeight="1">
      <c r="A488" s="91"/>
      <c r="B488" s="93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</row>
    <row r="489" ht="15.75" customHeight="1">
      <c r="A489" s="91"/>
      <c r="B489" s="93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</row>
    <row r="490" ht="15.75" customHeight="1">
      <c r="A490" s="91"/>
      <c r="B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</row>
    <row r="491" ht="15.75" customHeight="1">
      <c r="A491" s="91"/>
      <c r="B491" s="93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</row>
    <row r="492" ht="15.75" customHeight="1">
      <c r="A492" s="91"/>
      <c r="B492" s="93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</row>
    <row r="493" ht="15.75" customHeight="1">
      <c r="A493" s="91"/>
      <c r="B493" s="93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</row>
    <row r="494" ht="15.75" customHeight="1">
      <c r="A494" s="91"/>
      <c r="B494" s="93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</row>
    <row r="495" ht="15.75" customHeight="1">
      <c r="A495" s="91"/>
      <c r="B495" s="93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</row>
    <row r="496" ht="15.75" customHeight="1">
      <c r="A496" s="91"/>
      <c r="B496" s="93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</row>
    <row r="497" ht="15.75" customHeight="1">
      <c r="A497" s="91"/>
      <c r="B497" s="93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</row>
    <row r="498" ht="15.75" customHeight="1">
      <c r="A498" s="91"/>
      <c r="B498" s="93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</row>
    <row r="499" ht="15.75" customHeight="1">
      <c r="A499" s="91"/>
      <c r="B499" s="93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</row>
    <row r="500" ht="15.75" customHeight="1">
      <c r="A500" s="91"/>
      <c r="B500" s="93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</row>
    <row r="501" ht="15.75" customHeight="1">
      <c r="A501" s="91"/>
      <c r="B501" s="93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</row>
    <row r="502" ht="15.75" customHeight="1">
      <c r="A502" s="91"/>
      <c r="B502" s="93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</row>
    <row r="503" ht="15.75" customHeight="1">
      <c r="A503" s="91"/>
      <c r="B503" s="93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</row>
    <row r="504" ht="15.75" customHeight="1">
      <c r="A504" s="91"/>
      <c r="B504" s="93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</row>
    <row r="505" ht="15.75" customHeight="1">
      <c r="A505" s="91"/>
      <c r="B505" s="93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</row>
    <row r="506" ht="15.75" customHeight="1">
      <c r="A506" s="91"/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</row>
    <row r="507" ht="15.75" customHeight="1">
      <c r="A507" s="91"/>
      <c r="B507" s="93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</row>
    <row r="508" ht="15.75" customHeight="1">
      <c r="A508" s="91"/>
      <c r="B508" s="93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</row>
    <row r="509" ht="15.75" customHeight="1">
      <c r="A509" s="91"/>
      <c r="B509" s="93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</row>
    <row r="510" ht="15.75" customHeight="1">
      <c r="A510" s="91"/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</row>
    <row r="511" ht="15.75" customHeight="1">
      <c r="A511" s="91"/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</row>
    <row r="512" ht="15.75" customHeight="1">
      <c r="A512" s="91"/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</row>
    <row r="513" ht="15.75" customHeight="1">
      <c r="A513" s="91"/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</row>
    <row r="514" ht="15.75" customHeight="1">
      <c r="A514" s="91"/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</row>
    <row r="515" ht="15.75" customHeight="1">
      <c r="A515" s="91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</row>
    <row r="516" ht="15.75" customHeight="1">
      <c r="A516" s="91"/>
      <c r="B516" s="93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</row>
    <row r="517" ht="15.75" customHeight="1">
      <c r="A517" s="91"/>
      <c r="B517" s="93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</row>
    <row r="518" ht="15.75" customHeight="1">
      <c r="A518" s="91"/>
      <c r="B518" s="93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</row>
    <row r="519" ht="15.75" customHeight="1">
      <c r="A519" s="91"/>
      <c r="B519" s="93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</row>
    <row r="520" ht="15.75" customHeight="1">
      <c r="A520" s="91"/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</row>
    <row r="521" ht="15.75" customHeight="1">
      <c r="A521" s="91"/>
      <c r="B521" s="93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</row>
    <row r="522" ht="15.75" customHeight="1">
      <c r="A522" s="91"/>
      <c r="B522" s="93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</row>
    <row r="523" ht="15.75" customHeight="1">
      <c r="A523" s="91"/>
      <c r="B523" s="93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</row>
    <row r="524" ht="15.75" customHeight="1">
      <c r="A524" s="91"/>
      <c r="B524" s="93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</row>
    <row r="525" ht="15.75" customHeight="1">
      <c r="A525" s="91"/>
      <c r="B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</row>
    <row r="526" ht="15.75" customHeight="1">
      <c r="A526" s="91"/>
      <c r="B526" s="93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</row>
    <row r="527" ht="15.75" customHeight="1">
      <c r="A527" s="91"/>
      <c r="B527" s="93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</row>
    <row r="528" ht="15.75" customHeight="1">
      <c r="A528" s="91"/>
      <c r="B528" s="93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</row>
    <row r="529" ht="15.75" customHeight="1">
      <c r="A529" s="91"/>
      <c r="B529" s="93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</row>
    <row r="530" ht="15.75" customHeight="1">
      <c r="A530" s="91"/>
      <c r="B530" s="93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</row>
    <row r="531" ht="15.75" customHeight="1">
      <c r="A531" s="91"/>
      <c r="B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</row>
    <row r="532" ht="15.75" customHeight="1">
      <c r="A532" s="91"/>
      <c r="B532" s="93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</row>
    <row r="533" ht="15.75" customHeight="1">
      <c r="A533" s="91"/>
      <c r="B533" s="93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</row>
    <row r="534" ht="15.75" customHeight="1">
      <c r="A534" s="91"/>
      <c r="B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</row>
    <row r="535" ht="15.75" customHeight="1">
      <c r="A535" s="91"/>
      <c r="B535" s="93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</row>
    <row r="536" ht="15.75" customHeight="1">
      <c r="A536" s="91"/>
      <c r="B536" s="93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</row>
    <row r="537" ht="15.75" customHeight="1">
      <c r="A537" s="91"/>
      <c r="B537" s="93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</row>
    <row r="538" ht="15.75" customHeight="1">
      <c r="A538" s="91"/>
      <c r="B538" s="93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</row>
    <row r="539" ht="15.75" customHeight="1">
      <c r="A539" s="91"/>
      <c r="B539" s="93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</row>
    <row r="540" ht="15.75" customHeight="1">
      <c r="A540" s="91"/>
      <c r="B540" s="93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</row>
    <row r="541" ht="15.75" customHeight="1">
      <c r="A541" s="91"/>
      <c r="B541" s="93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</row>
    <row r="542" ht="15.75" customHeight="1">
      <c r="A542" s="91"/>
      <c r="B542" s="93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</row>
    <row r="543" ht="15.75" customHeight="1">
      <c r="A543" s="91"/>
      <c r="B543" s="93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</row>
    <row r="544" ht="15.75" customHeight="1">
      <c r="A544" s="91"/>
      <c r="B544" s="93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</row>
    <row r="545" ht="15.75" customHeight="1">
      <c r="A545" s="91"/>
      <c r="B545" s="93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</row>
    <row r="546" ht="15.75" customHeight="1">
      <c r="A546" s="91"/>
      <c r="B546" s="93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</row>
    <row r="547" ht="15.75" customHeight="1">
      <c r="A547" s="91"/>
      <c r="B547" s="93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</row>
    <row r="548" ht="15.75" customHeight="1">
      <c r="A548" s="91"/>
      <c r="B548" s="93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</row>
    <row r="549" ht="15.75" customHeight="1">
      <c r="A549" s="91"/>
      <c r="B549" s="93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</row>
    <row r="550" ht="15.75" customHeight="1">
      <c r="A550" s="91"/>
      <c r="B550" s="93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</row>
    <row r="551" ht="15.75" customHeight="1">
      <c r="A551" s="91"/>
      <c r="B551" s="93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</row>
    <row r="552" ht="15.75" customHeight="1">
      <c r="A552" s="91"/>
      <c r="B552" s="93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</row>
    <row r="553" ht="15.75" customHeight="1">
      <c r="A553" s="91"/>
      <c r="B553" s="93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</row>
    <row r="554" ht="15.75" customHeight="1">
      <c r="A554" s="91"/>
      <c r="B554" s="93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</row>
    <row r="555" ht="15.75" customHeight="1">
      <c r="A555" s="91"/>
      <c r="B555" s="93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</row>
    <row r="556" ht="15.75" customHeight="1">
      <c r="A556" s="91"/>
      <c r="B556" s="93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</row>
    <row r="557" ht="15.75" customHeight="1">
      <c r="A557" s="91"/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</row>
    <row r="558" ht="15.75" customHeight="1">
      <c r="A558" s="91"/>
      <c r="B558" s="93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</row>
    <row r="559" ht="15.75" customHeight="1">
      <c r="A559" s="91"/>
      <c r="B559" s="93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</row>
    <row r="560" ht="15.75" customHeight="1">
      <c r="A560" s="91"/>
      <c r="B560" s="93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</row>
    <row r="561" ht="15.75" customHeight="1">
      <c r="A561" s="91"/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</row>
    <row r="562" ht="15.75" customHeight="1">
      <c r="A562" s="91"/>
      <c r="B562" s="93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</row>
    <row r="563" ht="15.75" customHeight="1">
      <c r="A563" s="91"/>
      <c r="B563" s="93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</row>
    <row r="564" ht="15.75" customHeight="1">
      <c r="A564" s="91"/>
      <c r="B564" s="93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</row>
    <row r="565" ht="15.75" customHeight="1">
      <c r="A565" s="91"/>
      <c r="B565" s="93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</row>
    <row r="566" ht="15.75" customHeight="1">
      <c r="A566" s="91"/>
      <c r="B566" s="93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</row>
    <row r="567" ht="15.75" customHeight="1">
      <c r="A567" s="91"/>
      <c r="B567" s="93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</row>
    <row r="568" ht="15.75" customHeight="1">
      <c r="A568" s="91"/>
      <c r="B568" s="93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</row>
    <row r="569" ht="15.75" customHeight="1">
      <c r="A569" s="91"/>
      <c r="B569" s="93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</row>
    <row r="570" ht="15.75" customHeight="1">
      <c r="A570" s="91"/>
      <c r="B570" s="93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</row>
    <row r="571" ht="15.75" customHeight="1">
      <c r="A571" s="91"/>
      <c r="B571" s="93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</row>
    <row r="572" ht="15.75" customHeight="1">
      <c r="A572" s="91"/>
      <c r="B572" s="93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</row>
    <row r="573" ht="15.75" customHeight="1">
      <c r="A573" s="91"/>
      <c r="B573" s="93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</row>
    <row r="574" ht="15.75" customHeight="1">
      <c r="A574" s="91"/>
      <c r="B574" s="93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</row>
    <row r="575" ht="15.75" customHeight="1">
      <c r="A575" s="91"/>
      <c r="B575" s="93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</row>
    <row r="576" ht="15.75" customHeight="1">
      <c r="A576" s="91"/>
      <c r="B576" s="93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</row>
    <row r="577" ht="15.75" customHeight="1">
      <c r="A577" s="91"/>
      <c r="B577" s="93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</row>
    <row r="578" ht="15.75" customHeight="1">
      <c r="A578" s="91"/>
      <c r="B578" s="93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</row>
    <row r="579" ht="15.75" customHeight="1">
      <c r="A579" s="91"/>
      <c r="B579" s="93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</row>
    <row r="580" ht="15.75" customHeight="1">
      <c r="A580" s="91"/>
      <c r="B580" s="93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</row>
    <row r="581" ht="15.75" customHeight="1">
      <c r="A581" s="91"/>
      <c r="B581" s="93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</row>
    <row r="582" ht="15.75" customHeight="1">
      <c r="A582" s="91"/>
      <c r="B582" s="93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</row>
    <row r="583" ht="15.75" customHeight="1">
      <c r="A583" s="91"/>
      <c r="B583" s="93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</row>
    <row r="584" ht="15.75" customHeight="1">
      <c r="A584" s="91"/>
      <c r="B584" s="93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</row>
    <row r="585" ht="15.75" customHeight="1">
      <c r="A585" s="91"/>
      <c r="B585" s="93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</row>
    <row r="586" ht="15.75" customHeight="1">
      <c r="A586" s="91"/>
      <c r="B586" s="93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</row>
    <row r="587" ht="15.75" customHeight="1">
      <c r="A587" s="91"/>
      <c r="B587" s="93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</row>
    <row r="588" ht="15.75" customHeight="1">
      <c r="A588" s="91"/>
      <c r="B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</row>
    <row r="589" ht="15.75" customHeight="1">
      <c r="A589" s="91"/>
      <c r="B589" s="93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</row>
    <row r="590" ht="15.75" customHeight="1">
      <c r="A590" s="91"/>
      <c r="B590" s="93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</row>
    <row r="591" ht="15.75" customHeight="1">
      <c r="A591" s="91"/>
      <c r="B591" s="93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</row>
    <row r="592" ht="15.75" customHeight="1">
      <c r="A592" s="91"/>
      <c r="B592" s="93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</row>
    <row r="593" ht="15.75" customHeight="1">
      <c r="A593" s="91"/>
      <c r="B593" s="93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</row>
    <row r="594" ht="15.75" customHeight="1">
      <c r="A594" s="91"/>
      <c r="B594" s="93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</row>
    <row r="595" ht="15.75" customHeight="1">
      <c r="A595" s="91"/>
      <c r="B595" s="93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</row>
    <row r="596" ht="15.75" customHeight="1">
      <c r="A596" s="91"/>
      <c r="B596" s="93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</row>
    <row r="597" ht="15.75" customHeight="1">
      <c r="A597" s="91"/>
      <c r="B597" s="93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</row>
    <row r="598" ht="15.75" customHeight="1">
      <c r="A598" s="91"/>
      <c r="B598" s="93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</row>
    <row r="599" ht="15.75" customHeight="1">
      <c r="A599" s="91"/>
      <c r="B599" s="93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</row>
    <row r="600" ht="15.75" customHeight="1">
      <c r="A600" s="91"/>
      <c r="B600" s="93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</row>
    <row r="601" ht="15.75" customHeight="1">
      <c r="A601" s="91"/>
      <c r="B601" s="93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</row>
    <row r="602" ht="15.75" customHeight="1">
      <c r="A602" s="91"/>
      <c r="B602" s="93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</row>
    <row r="603" ht="15.75" customHeight="1">
      <c r="A603" s="91"/>
      <c r="B603" s="93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</row>
    <row r="604" ht="15.75" customHeight="1">
      <c r="A604" s="91"/>
      <c r="B604" s="93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</row>
    <row r="605" ht="15.75" customHeight="1">
      <c r="A605" s="91"/>
      <c r="B605" s="93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</row>
    <row r="606" ht="15.75" customHeight="1">
      <c r="A606" s="91"/>
      <c r="B606" s="93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</row>
    <row r="607" ht="15.75" customHeight="1">
      <c r="A607" s="91"/>
      <c r="B607" s="93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</row>
    <row r="608" ht="15.75" customHeight="1">
      <c r="A608" s="91"/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</row>
    <row r="609" ht="15.75" customHeight="1">
      <c r="A609" s="91"/>
      <c r="B609" s="93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</row>
    <row r="610" ht="15.75" customHeight="1">
      <c r="A610" s="91"/>
      <c r="B610" s="93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</row>
    <row r="611" ht="15.75" customHeight="1">
      <c r="A611" s="91"/>
      <c r="B611" s="93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</row>
    <row r="612" ht="15.75" customHeight="1">
      <c r="A612" s="91"/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</row>
    <row r="613" ht="15.75" customHeight="1">
      <c r="A613" s="91"/>
      <c r="B613" s="93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</row>
    <row r="614" ht="15.75" customHeight="1">
      <c r="A614" s="91"/>
      <c r="B614" s="93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</row>
    <row r="615" ht="15.75" customHeight="1">
      <c r="A615" s="91"/>
      <c r="B615" s="93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</row>
    <row r="616" ht="15.75" customHeight="1">
      <c r="A616" s="91"/>
      <c r="B616" s="93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</row>
    <row r="617" ht="15.75" customHeight="1">
      <c r="A617" s="91"/>
      <c r="B617" s="93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</row>
    <row r="618" ht="15.75" customHeight="1">
      <c r="A618" s="91"/>
      <c r="B618" s="93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</row>
    <row r="619" ht="15.75" customHeight="1">
      <c r="A619" s="91"/>
      <c r="B619" s="93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</row>
    <row r="620" ht="15.75" customHeight="1">
      <c r="A620" s="91"/>
      <c r="B620" s="93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</row>
    <row r="621" ht="15.75" customHeight="1">
      <c r="A621" s="91"/>
      <c r="B621" s="93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</row>
    <row r="622" ht="15.75" customHeight="1">
      <c r="A622" s="91"/>
      <c r="B622" s="93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</row>
    <row r="623" ht="15.75" customHeight="1">
      <c r="A623" s="91"/>
      <c r="B623" s="93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</row>
    <row r="624" ht="15.75" customHeight="1">
      <c r="A624" s="91"/>
      <c r="B624" s="93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</row>
    <row r="625" ht="15.75" customHeight="1">
      <c r="A625" s="91"/>
      <c r="B625" s="93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</row>
    <row r="626" ht="15.75" customHeight="1">
      <c r="A626" s="91"/>
      <c r="B626" s="93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</row>
    <row r="627" ht="15.75" customHeight="1">
      <c r="A627" s="91"/>
      <c r="B627" s="93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</row>
    <row r="628" ht="15.75" customHeight="1">
      <c r="A628" s="91"/>
      <c r="B628" s="93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</row>
    <row r="629" ht="15.75" customHeight="1">
      <c r="A629" s="91"/>
      <c r="B629" s="93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</row>
    <row r="630" ht="15.75" customHeight="1">
      <c r="A630" s="91"/>
      <c r="B630" s="93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</row>
    <row r="631" ht="15.75" customHeight="1">
      <c r="A631" s="91"/>
      <c r="B631" s="93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</row>
    <row r="632" ht="15.75" customHeight="1">
      <c r="A632" s="91"/>
      <c r="B632" s="93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</row>
    <row r="633" ht="15.75" customHeight="1">
      <c r="A633" s="91"/>
      <c r="B633" s="93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</row>
    <row r="634" ht="15.75" customHeight="1">
      <c r="A634" s="91"/>
      <c r="B634" s="93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</row>
    <row r="635" ht="15.75" customHeight="1">
      <c r="A635" s="91"/>
      <c r="B635" s="93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</row>
    <row r="636" ht="15.75" customHeight="1">
      <c r="A636" s="91"/>
      <c r="B636" s="93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</row>
    <row r="637" ht="15.75" customHeight="1">
      <c r="A637" s="91"/>
      <c r="B637" s="93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</row>
    <row r="638" ht="15.75" customHeight="1">
      <c r="A638" s="91"/>
      <c r="B638" s="93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</row>
    <row r="639" ht="15.75" customHeight="1">
      <c r="A639" s="91"/>
      <c r="B639" s="93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</row>
    <row r="640" ht="15.75" customHeight="1">
      <c r="A640" s="91"/>
      <c r="B640" s="93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</row>
    <row r="641" ht="15.75" customHeight="1">
      <c r="A641" s="91"/>
      <c r="B641" s="93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</row>
    <row r="642" ht="15.75" customHeight="1">
      <c r="A642" s="91"/>
      <c r="B642" s="93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</row>
    <row r="643" ht="15.75" customHeight="1">
      <c r="A643" s="91"/>
      <c r="B643" s="93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</row>
    <row r="644" ht="15.75" customHeight="1">
      <c r="A644" s="91"/>
      <c r="B644" s="93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</row>
    <row r="645" ht="15.75" customHeight="1">
      <c r="A645" s="91"/>
      <c r="B645" s="93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</row>
    <row r="646" ht="15.75" customHeight="1">
      <c r="A646" s="91"/>
      <c r="B646" s="93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</row>
    <row r="647" ht="15.75" customHeight="1">
      <c r="A647" s="91"/>
      <c r="B647" s="93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</row>
    <row r="648" ht="15.75" customHeight="1">
      <c r="A648" s="91"/>
      <c r="B648" s="93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</row>
    <row r="649" ht="15.75" customHeight="1">
      <c r="A649" s="91"/>
      <c r="B649" s="93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</row>
    <row r="650" ht="15.75" customHeight="1">
      <c r="A650" s="91"/>
      <c r="B650" s="93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</row>
    <row r="651" ht="15.75" customHeight="1">
      <c r="A651" s="91"/>
      <c r="B651" s="93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</row>
    <row r="652" ht="15.75" customHeight="1">
      <c r="A652" s="91"/>
      <c r="B652" s="93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</row>
    <row r="653" ht="15.75" customHeight="1">
      <c r="A653" s="91"/>
      <c r="B653" s="93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</row>
    <row r="654" ht="15.75" customHeight="1">
      <c r="A654" s="91"/>
      <c r="B654" s="93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</row>
    <row r="655" ht="15.75" customHeight="1">
      <c r="A655" s="91"/>
      <c r="B655" s="93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</row>
    <row r="656" ht="15.75" customHeight="1">
      <c r="A656" s="91"/>
      <c r="B656" s="93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</row>
    <row r="657" ht="15.75" customHeight="1">
      <c r="A657" s="91"/>
      <c r="B657" s="93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</row>
    <row r="658" ht="15.75" customHeight="1">
      <c r="A658" s="91"/>
      <c r="B658" s="93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</row>
    <row r="659" ht="15.75" customHeight="1">
      <c r="A659" s="91"/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</row>
    <row r="660" ht="15.75" customHeight="1">
      <c r="A660" s="91"/>
      <c r="B660" s="93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</row>
    <row r="661" ht="15.75" customHeight="1">
      <c r="A661" s="91"/>
      <c r="B661" s="93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</row>
    <row r="662" ht="15.75" customHeight="1">
      <c r="A662" s="91"/>
      <c r="B662" s="93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</row>
    <row r="663" ht="15.75" customHeight="1">
      <c r="A663" s="91"/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</row>
    <row r="664" ht="15.75" customHeight="1">
      <c r="A664" s="91"/>
      <c r="B664" s="93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</row>
    <row r="665" ht="15.75" customHeight="1">
      <c r="A665" s="91"/>
      <c r="B665" s="93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</row>
    <row r="666" ht="15.75" customHeight="1">
      <c r="A666" s="91"/>
      <c r="B666" s="93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</row>
    <row r="667" ht="15.75" customHeight="1">
      <c r="A667" s="91"/>
      <c r="B667" s="93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</row>
    <row r="668" ht="15.75" customHeight="1">
      <c r="A668" s="91"/>
      <c r="B668" s="93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</row>
    <row r="669" ht="15.75" customHeight="1">
      <c r="A669" s="91"/>
      <c r="B669" s="93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</row>
    <row r="670" ht="15.75" customHeight="1">
      <c r="A670" s="91"/>
      <c r="B670" s="93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</row>
    <row r="671" ht="15.75" customHeight="1">
      <c r="A671" s="91"/>
      <c r="B671" s="93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</row>
    <row r="672" ht="15.75" customHeight="1">
      <c r="A672" s="91"/>
      <c r="B672" s="93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</row>
    <row r="673" ht="15.75" customHeight="1">
      <c r="A673" s="91"/>
      <c r="B673" s="93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</row>
    <row r="674" ht="15.75" customHeight="1">
      <c r="A674" s="91"/>
      <c r="B674" s="93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</row>
    <row r="675" ht="15.75" customHeight="1">
      <c r="A675" s="91"/>
      <c r="B675" s="93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</row>
    <row r="676" ht="15.75" customHeight="1">
      <c r="A676" s="91"/>
      <c r="B676" s="93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</row>
    <row r="677" ht="15.75" customHeight="1">
      <c r="A677" s="91"/>
      <c r="B677" s="93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</row>
    <row r="678" ht="15.75" customHeight="1">
      <c r="A678" s="91"/>
      <c r="B678" s="93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</row>
    <row r="679" ht="15.75" customHeight="1">
      <c r="A679" s="91"/>
      <c r="B679" s="93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</row>
    <row r="680" ht="15.75" customHeight="1">
      <c r="A680" s="91"/>
      <c r="B680" s="93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</row>
    <row r="681" ht="15.75" customHeight="1">
      <c r="A681" s="91"/>
      <c r="B681" s="93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</row>
    <row r="682" ht="15.75" customHeight="1">
      <c r="A682" s="91"/>
      <c r="B682" s="93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</row>
    <row r="683" ht="15.75" customHeight="1">
      <c r="A683" s="91"/>
      <c r="B683" s="93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</row>
    <row r="684" ht="15.75" customHeight="1">
      <c r="A684" s="91"/>
      <c r="B684" s="93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</row>
    <row r="685" ht="15.75" customHeight="1">
      <c r="A685" s="91"/>
      <c r="B685" s="93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</row>
    <row r="686" ht="15.75" customHeight="1">
      <c r="A686" s="91"/>
      <c r="B686" s="93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</row>
    <row r="687" ht="15.75" customHeight="1">
      <c r="A687" s="91"/>
      <c r="B687" s="93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</row>
    <row r="688" ht="15.75" customHeight="1">
      <c r="A688" s="91"/>
      <c r="B688" s="93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</row>
    <row r="689" ht="15.75" customHeight="1">
      <c r="A689" s="91"/>
      <c r="B689" s="93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</row>
    <row r="690" ht="15.75" customHeight="1">
      <c r="A690" s="91"/>
      <c r="B690" s="93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</row>
    <row r="691" ht="15.75" customHeight="1">
      <c r="A691" s="91"/>
      <c r="B691" s="93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</row>
    <row r="692" ht="15.75" customHeight="1">
      <c r="A692" s="91"/>
      <c r="B692" s="93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</row>
    <row r="693" ht="15.75" customHeight="1">
      <c r="A693" s="91"/>
      <c r="B693" s="93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</row>
    <row r="694" ht="15.75" customHeight="1">
      <c r="A694" s="91"/>
      <c r="B694" s="93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</row>
    <row r="695" ht="15.75" customHeight="1">
      <c r="A695" s="91"/>
      <c r="B695" s="93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</row>
    <row r="696" ht="15.75" customHeight="1">
      <c r="A696" s="91"/>
      <c r="B696" s="93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</row>
    <row r="697" ht="15.75" customHeight="1">
      <c r="A697" s="91"/>
      <c r="B697" s="93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</row>
    <row r="698" ht="15.75" customHeight="1">
      <c r="A698" s="91"/>
      <c r="B698" s="93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</row>
    <row r="699" ht="15.75" customHeight="1">
      <c r="A699" s="91"/>
      <c r="B699" s="93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</row>
    <row r="700" ht="15.75" customHeight="1">
      <c r="A700" s="91"/>
      <c r="B700" s="93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</row>
    <row r="701" ht="15.75" customHeight="1">
      <c r="A701" s="91"/>
      <c r="B701" s="93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</row>
    <row r="702" ht="15.75" customHeight="1">
      <c r="A702" s="91"/>
      <c r="B702" s="93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</row>
    <row r="703" ht="15.75" customHeight="1">
      <c r="A703" s="91"/>
      <c r="B703" s="93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</row>
    <row r="704" ht="15.75" customHeight="1">
      <c r="A704" s="91"/>
      <c r="B704" s="93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</row>
    <row r="705" ht="15.75" customHeight="1">
      <c r="A705" s="91"/>
      <c r="B705" s="93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</row>
    <row r="706" ht="15.75" customHeight="1">
      <c r="A706" s="91"/>
      <c r="B706" s="93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</row>
    <row r="707" ht="15.75" customHeight="1">
      <c r="A707" s="91"/>
      <c r="B707" s="93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</row>
    <row r="708" ht="15.75" customHeight="1">
      <c r="A708" s="91"/>
      <c r="B708" s="93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</row>
    <row r="709" ht="15.75" customHeight="1">
      <c r="A709" s="91"/>
      <c r="B709" s="93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</row>
    <row r="710" ht="15.75" customHeight="1">
      <c r="A710" s="91"/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</row>
    <row r="711" ht="15.75" customHeight="1">
      <c r="A711" s="91"/>
      <c r="B711" s="93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</row>
    <row r="712" ht="15.75" customHeight="1">
      <c r="A712" s="91"/>
      <c r="B712" s="93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</row>
    <row r="713" ht="15.75" customHeight="1">
      <c r="A713" s="91"/>
      <c r="B713" s="93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</row>
    <row r="714" ht="15.75" customHeight="1">
      <c r="A714" s="91"/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</row>
    <row r="715" ht="15.75" customHeight="1">
      <c r="A715" s="91"/>
      <c r="B715" s="93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</row>
    <row r="716" ht="15.75" customHeight="1">
      <c r="A716" s="91"/>
      <c r="B716" s="93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</row>
    <row r="717" ht="15.75" customHeight="1">
      <c r="A717" s="91"/>
      <c r="B717" s="93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</row>
    <row r="718" ht="15.75" customHeight="1">
      <c r="A718" s="91"/>
      <c r="B718" s="93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</row>
    <row r="719" ht="15.75" customHeight="1">
      <c r="A719" s="91"/>
      <c r="B719" s="93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</row>
    <row r="720" ht="15.75" customHeight="1">
      <c r="A720" s="91"/>
      <c r="B720" s="93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</row>
    <row r="721" ht="15.75" customHeight="1">
      <c r="A721" s="91"/>
      <c r="B721" s="93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</row>
    <row r="722" ht="15.75" customHeight="1">
      <c r="A722" s="91"/>
      <c r="B722" s="93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</row>
    <row r="723" ht="15.75" customHeight="1">
      <c r="A723" s="91"/>
      <c r="B723" s="93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</row>
    <row r="724" ht="15.75" customHeight="1">
      <c r="A724" s="91"/>
      <c r="B724" s="93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</row>
    <row r="725" ht="15.75" customHeight="1">
      <c r="A725" s="91"/>
      <c r="B725" s="93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</row>
    <row r="726" ht="15.75" customHeight="1">
      <c r="A726" s="91"/>
      <c r="B726" s="93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</row>
    <row r="727" ht="15.75" customHeight="1">
      <c r="A727" s="91"/>
      <c r="B727" s="93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</row>
    <row r="728" ht="15.75" customHeight="1">
      <c r="A728" s="91"/>
      <c r="B728" s="93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</row>
    <row r="729" ht="15.75" customHeight="1">
      <c r="A729" s="91"/>
      <c r="B729" s="93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</row>
    <row r="730" ht="15.75" customHeight="1">
      <c r="A730" s="91"/>
      <c r="B730" s="93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</row>
    <row r="731" ht="15.75" customHeight="1">
      <c r="A731" s="91"/>
      <c r="B731" s="93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</row>
    <row r="732" ht="15.75" customHeight="1">
      <c r="A732" s="91"/>
      <c r="B732" s="93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</row>
    <row r="733" ht="15.75" customHeight="1">
      <c r="A733" s="91"/>
      <c r="B733" s="93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</row>
    <row r="734" ht="15.75" customHeight="1">
      <c r="A734" s="91"/>
      <c r="B734" s="93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</row>
    <row r="735" ht="15.75" customHeight="1">
      <c r="A735" s="91"/>
      <c r="B735" s="93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</row>
    <row r="736" ht="15.75" customHeight="1">
      <c r="A736" s="91"/>
      <c r="B736" s="93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</row>
    <row r="737" ht="15.75" customHeight="1">
      <c r="A737" s="91"/>
      <c r="B737" s="93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</row>
    <row r="738" ht="15.75" customHeight="1">
      <c r="A738" s="91"/>
      <c r="B738" s="93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</row>
    <row r="739" ht="15.75" customHeight="1">
      <c r="A739" s="91"/>
      <c r="B739" s="93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</row>
    <row r="740" ht="15.75" customHeight="1">
      <c r="A740" s="91"/>
      <c r="B740" s="93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</row>
    <row r="741" ht="15.75" customHeight="1">
      <c r="A741" s="91"/>
      <c r="B741" s="93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</row>
    <row r="742" ht="15.75" customHeight="1">
      <c r="A742" s="91"/>
      <c r="B742" s="93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</row>
    <row r="743" ht="15.75" customHeight="1">
      <c r="A743" s="91"/>
      <c r="B743" s="93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</row>
    <row r="744" ht="15.75" customHeight="1">
      <c r="A744" s="91"/>
      <c r="B744" s="93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</row>
    <row r="745" ht="15.75" customHeight="1">
      <c r="A745" s="91"/>
      <c r="B745" s="93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</row>
    <row r="746" ht="15.75" customHeight="1">
      <c r="A746" s="91"/>
      <c r="B746" s="93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</row>
    <row r="747" ht="15.75" customHeight="1">
      <c r="A747" s="91"/>
      <c r="B747" s="93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</row>
    <row r="748" ht="15.75" customHeight="1">
      <c r="A748" s="91"/>
      <c r="B748" s="93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</row>
    <row r="749" ht="15.75" customHeight="1">
      <c r="A749" s="91"/>
      <c r="B749" s="93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</row>
    <row r="750" ht="15.75" customHeight="1">
      <c r="A750" s="91"/>
      <c r="B750" s="93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</row>
    <row r="751" ht="15.75" customHeight="1">
      <c r="A751" s="91"/>
      <c r="B751" s="93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</row>
    <row r="752" ht="15.75" customHeight="1">
      <c r="A752" s="91"/>
      <c r="B752" s="93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</row>
    <row r="753" ht="15.75" customHeight="1">
      <c r="A753" s="91"/>
      <c r="B753" s="93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</row>
    <row r="754" ht="15.75" customHeight="1">
      <c r="A754" s="91"/>
      <c r="B754" s="93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</row>
    <row r="755" ht="15.75" customHeight="1">
      <c r="A755" s="91"/>
      <c r="B755" s="93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</row>
    <row r="756" ht="15.75" customHeight="1">
      <c r="A756" s="91"/>
      <c r="B756" s="93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</row>
    <row r="757" ht="15.75" customHeight="1">
      <c r="A757" s="91"/>
      <c r="B757" s="93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</row>
    <row r="758" ht="15.75" customHeight="1">
      <c r="A758" s="91"/>
      <c r="B758" s="93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</row>
    <row r="759" ht="15.75" customHeight="1">
      <c r="A759" s="91"/>
      <c r="B759" s="93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</row>
    <row r="760" ht="15.75" customHeight="1">
      <c r="A760" s="91"/>
      <c r="B760" s="93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</row>
    <row r="761" ht="15.75" customHeight="1">
      <c r="A761" s="91"/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</row>
    <row r="762" ht="15.75" customHeight="1">
      <c r="A762" s="91"/>
      <c r="B762" s="93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</row>
    <row r="763" ht="15.75" customHeight="1">
      <c r="A763" s="91"/>
      <c r="B763" s="93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</row>
    <row r="764" ht="15.75" customHeight="1">
      <c r="A764" s="91"/>
      <c r="B764" s="93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</row>
    <row r="765" ht="15.75" customHeight="1">
      <c r="A765" s="91"/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</row>
    <row r="766" ht="15.75" customHeight="1">
      <c r="A766" s="91"/>
      <c r="B766" s="93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</row>
    <row r="767" ht="15.75" customHeight="1">
      <c r="A767" s="91"/>
      <c r="B767" s="93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</row>
    <row r="768" ht="15.75" customHeight="1">
      <c r="A768" s="91"/>
      <c r="B768" s="93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</row>
    <row r="769" ht="15.75" customHeight="1">
      <c r="A769" s="91"/>
      <c r="B769" s="93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</row>
    <row r="770" ht="15.75" customHeight="1">
      <c r="A770" s="91"/>
      <c r="B770" s="93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</row>
    <row r="771" ht="15.75" customHeight="1">
      <c r="A771" s="91"/>
      <c r="B771" s="93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</row>
    <row r="772" ht="15.75" customHeight="1">
      <c r="A772" s="91"/>
      <c r="B772" s="93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</row>
    <row r="773" ht="15.75" customHeight="1">
      <c r="A773" s="91"/>
      <c r="B773" s="93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</row>
    <row r="774" ht="15.75" customHeight="1">
      <c r="A774" s="91"/>
      <c r="B774" s="93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</row>
    <row r="775" ht="15.75" customHeight="1">
      <c r="A775" s="91"/>
      <c r="B775" s="93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</row>
    <row r="776" ht="15.75" customHeight="1">
      <c r="A776" s="91"/>
      <c r="B776" s="93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</row>
    <row r="777" ht="15.75" customHeight="1">
      <c r="A777" s="91"/>
      <c r="B777" s="93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</row>
    <row r="778" ht="15.75" customHeight="1">
      <c r="A778" s="91"/>
      <c r="B778" s="93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</row>
    <row r="779" ht="15.75" customHeight="1">
      <c r="A779" s="91"/>
      <c r="B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</row>
    <row r="780" ht="15.75" customHeight="1">
      <c r="A780" s="91"/>
      <c r="B780" s="93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</row>
    <row r="781" ht="15.75" customHeight="1">
      <c r="A781" s="91"/>
      <c r="B781" s="93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</row>
    <row r="782" ht="15.75" customHeight="1">
      <c r="A782" s="91"/>
      <c r="B782" s="93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</row>
    <row r="783" ht="15.75" customHeight="1">
      <c r="A783" s="91"/>
      <c r="B783" s="93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</row>
    <row r="784" ht="15.75" customHeight="1">
      <c r="A784" s="91"/>
      <c r="B784" s="93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</row>
    <row r="785" ht="15.75" customHeight="1">
      <c r="A785" s="91"/>
      <c r="B785" s="93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</row>
    <row r="786" ht="15.75" customHeight="1">
      <c r="A786" s="91"/>
      <c r="B786" s="93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</row>
    <row r="787" ht="15.75" customHeight="1">
      <c r="A787" s="91"/>
      <c r="B787" s="93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</row>
    <row r="788" ht="15.75" customHeight="1">
      <c r="A788" s="91"/>
      <c r="B788" s="93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</row>
    <row r="789" ht="15.75" customHeight="1">
      <c r="A789" s="91"/>
      <c r="B789" s="93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</row>
    <row r="790" ht="15.75" customHeight="1">
      <c r="A790" s="91"/>
      <c r="B790" s="93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</row>
    <row r="791" ht="15.75" customHeight="1">
      <c r="A791" s="91"/>
      <c r="B791" s="93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</row>
    <row r="792" ht="15.75" customHeight="1">
      <c r="A792" s="91"/>
      <c r="B792" s="93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</row>
    <row r="793" ht="15.75" customHeight="1">
      <c r="A793" s="91"/>
      <c r="B793" s="93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</row>
    <row r="794" ht="15.75" customHeight="1">
      <c r="A794" s="91"/>
      <c r="B794" s="93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</row>
    <row r="795" ht="15.75" customHeight="1">
      <c r="A795" s="91"/>
      <c r="B795" s="93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</row>
    <row r="796" ht="15.75" customHeight="1">
      <c r="A796" s="91"/>
      <c r="B796" s="93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</row>
    <row r="797" ht="15.75" customHeight="1">
      <c r="A797" s="91"/>
      <c r="B797" s="93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</row>
    <row r="798" ht="15.75" customHeight="1">
      <c r="A798" s="91"/>
      <c r="B798" s="93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</row>
    <row r="799" ht="15.75" customHeight="1">
      <c r="A799" s="91"/>
      <c r="B799" s="93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</row>
    <row r="800" ht="15.75" customHeight="1">
      <c r="A800" s="91"/>
      <c r="B800" s="93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</row>
    <row r="801" ht="15.75" customHeight="1">
      <c r="A801" s="91"/>
      <c r="B801" s="93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</row>
    <row r="802" ht="15.75" customHeight="1">
      <c r="A802" s="91"/>
      <c r="B802" s="93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</row>
    <row r="803" ht="15.75" customHeight="1">
      <c r="A803" s="91"/>
      <c r="B803" s="93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</row>
    <row r="804" ht="15.75" customHeight="1">
      <c r="A804" s="91"/>
      <c r="B804" s="93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</row>
    <row r="805" ht="15.75" customHeight="1">
      <c r="A805" s="91"/>
      <c r="B805" s="93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</row>
    <row r="806" ht="15.75" customHeight="1">
      <c r="A806" s="91"/>
      <c r="B806" s="93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</row>
    <row r="807" ht="15.75" customHeight="1">
      <c r="A807" s="91"/>
      <c r="B807" s="93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</row>
    <row r="808" ht="15.75" customHeight="1">
      <c r="A808" s="91"/>
      <c r="B808" s="93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</row>
    <row r="809" ht="15.75" customHeight="1">
      <c r="A809" s="91"/>
      <c r="B809" s="93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</row>
    <row r="810" ht="15.75" customHeight="1">
      <c r="A810" s="91"/>
      <c r="B810" s="93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</row>
    <row r="811" ht="15.75" customHeight="1">
      <c r="A811" s="91"/>
      <c r="B811" s="93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</row>
    <row r="812" ht="15.75" customHeight="1">
      <c r="A812" s="91"/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</row>
    <row r="813" ht="15.75" customHeight="1">
      <c r="A813" s="91"/>
      <c r="B813" s="93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</row>
    <row r="814" ht="15.75" customHeight="1">
      <c r="A814" s="91"/>
      <c r="B814" s="93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</row>
    <row r="815" ht="15.75" customHeight="1">
      <c r="A815" s="91"/>
      <c r="B815" s="93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</row>
    <row r="816" ht="15.75" customHeight="1">
      <c r="A816" s="91"/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</row>
    <row r="817" ht="15.75" customHeight="1">
      <c r="A817" s="91"/>
      <c r="B817" s="93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</row>
    <row r="818" ht="15.75" customHeight="1">
      <c r="A818" s="91"/>
      <c r="B818" s="93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</row>
    <row r="819" ht="15.75" customHeight="1">
      <c r="A819" s="91"/>
      <c r="B819" s="93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</row>
    <row r="820" ht="15.75" customHeight="1">
      <c r="A820" s="91"/>
      <c r="B820" s="93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</row>
    <row r="821" ht="15.75" customHeight="1">
      <c r="A821" s="91"/>
      <c r="B821" s="93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</row>
    <row r="822" ht="15.75" customHeight="1">
      <c r="A822" s="91"/>
      <c r="B822" s="93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</row>
    <row r="823" ht="15.75" customHeight="1">
      <c r="A823" s="91"/>
      <c r="B823" s="93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</row>
    <row r="824" ht="15.75" customHeight="1">
      <c r="A824" s="91"/>
      <c r="B824" s="93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</row>
    <row r="825" ht="15.75" customHeight="1">
      <c r="A825" s="91"/>
      <c r="B825" s="93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</row>
    <row r="826" ht="15.75" customHeight="1">
      <c r="A826" s="91"/>
      <c r="B826" s="93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</row>
    <row r="827" ht="15.75" customHeight="1">
      <c r="A827" s="91"/>
      <c r="B827" s="93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</row>
    <row r="828" ht="15.75" customHeight="1">
      <c r="A828" s="91"/>
      <c r="B828" s="93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</row>
    <row r="829" ht="15.75" customHeight="1">
      <c r="A829" s="91"/>
      <c r="B829" s="93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</row>
    <row r="830" ht="15.75" customHeight="1">
      <c r="A830" s="91"/>
      <c r="B830" s="93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</row>
    <row r="831" ht="15.75" customHeight="1">
      <c r="A831" s="91"/>
      <c r="B831" s="93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</row>
    <row r="832" ht="15.75" customHeight="1">
      <c r="A832" s="91"/>
      <c r="B832" s="93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</row>
    <row r="833" ht="15.75" customHeight="1">
      <c r="A833" s="91"/>
      <c r="B833" s="93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</row>
    <row r="834" ht="15.75" customHeight="1">
      <c r="A834" s="91"/>
      <c r="B834" s="93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</row>
    <row r="835" ht="15.75" customHeight="1">
      <c r="A835" s="91"/>
      <c r="B835" s="93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</row>
    <row r="836" ht="15.75" customHeight="1">
      <c r="A836" s="91"/>
      <c r="B836" s="93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</row>
    <row r="837" ht="15.75" customHeight="1">
      <c r="A837" s="91"/>
      <c r="B837" s="93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</row>
    <row r="838" ht="15.75" customHeight="1">
      <c r="A838" s="91"/>
      <c r="B838" s="93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</row>
    <row r="839" ht="15.75" customHeight="1">
      <c r="A839" s="91"/>
      <c r="B839" s="93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</row>
    <row r="840" ht="15.75" customHeight="1">
      <c r="A840" s="91"/>
      <c r="B840" s="93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</row>
    <row r="841" ht="15.75" customHeight="1">
      <c r="A841" s="91"/>
      <c r="B841" s="93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</row>
    <row r="842" ht="15.75" customHeight="1">
      <c r="A842" s="91"/>
      <c r="B842" s="93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</row>
    <row r="843" ht="15.75" customHeight="1">
      <c r="A843" s="91"/>
      <c r="B843" s="93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</row>
    <row r="844" ht="15.75" customHeight="1">
      <c r="A844" s="91"/>
      <c r="B844" s="93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</row>
    <row r="845" ht="15.75" customHeight="1">
      <c r="A845" s="91"/>
      <c r="B845" s="93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</row>
    <row r="846" ht="15.75" customHeight="1">
      <c r="A846" s="91"/>
      <c r="B846" s="93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</row>
    <row r="847" ht="15.75" customHeight="1">
      <c r="A847" s="91"/>
      <c r="B847" s="93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</row>
    <row r="848" ht="15.75" customHeight="1">
      <c r="A848" s="91"/>
      <c r="B848" s="93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</row>
    <row r="849" ht="15.75" customHeight="1">
      <c r="A849" s="91"/>
      <c r="B849" s="93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</row>
    <row r="850" ht="15.75" customHeight="1">
      <c r="A850" s="91"/>
      <c r="B850" s="93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</row>
    <row r="851" ht="15.75" customHeight="1">
      <c r="A851" s="91"/>
      <c r="B851" s="93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</row>
    <row r="852" ht="15.75" customHeight="1">
      <c r="A852" s="91"/>
      <c r="B852" s="93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</row>
    <row r="853" ht="15.75" customHeight="1">
      <c r="A853" s="91"/>
      <c r="B853" s="93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</row>
    <row r="854" ht="15.75" customHeight="1">
      <c r="A854" s="91"/>
      <c r="B854" s="93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</row>
    <row r="855" ht="15.75" customHeight="1">
      <c r="A855" s="91"/>
      <c r="B855" s="93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</row>
    <row r="856" ht="15.75" customHeight="1">
      <c r="A856" s="91"/>
      <c r="B856" s="93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</row>
    <row r="857" ht="15.75" customHeight="1">
      <c r="A857" s="91"/>
      <c r="B857" s="93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</row>
    <row r="858" ht="15.75" customHeight="1">
      <c r="A858" s="91"/>
      <c r="B858" s="93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</row>
    <row r="859" ht="15.75" customHeight="1">
      <c r="A859" s="91"/>
      <c r="B859" s="93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</row>
    <row r="860" ht="15.75" customHeight="1">
      <c r="A860" s="91"/>
      <c r="B860" s="93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</row>
    <row r="861" ht="15.75" customHeight="1">
      <c r="A861" s="91"/>
      <c r="B861" s="93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</row>
    <row r="862" ht="15.75" customHeight="1">
      <c r="A862" s="91"/>
      <c r="B862" s="93"/>
      <c r="C862" s="93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</row>
    <row r="863" ht="15.75" customHeight="1">
      <c r="A863" s="91"/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</row>
    <row r="864" ht="15.75" customHeight="1">
      <c r="A864" s="91"/>
      <c r="B864" s="93"/>
      <c r="C864" s="93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</row>
    <row r="865" ht="15.75" customHeight="1">
      <c r="A865" s="91"/>
      <c r="B865" s="93"/>
      <c r="C865" s="93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</row>
    <row r="866" ht="15.75" customHeight="1">
      <c r="A866" s="91"/>
      <c r="B866" s="93"/>
      <c r="C866" s="93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</row>
    <row r="867" ht="15.75" customHeight="1">
      <c r="A867" s="91"/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</row>
    <row r="868" ht="15.75" customHeight="1">
      <c r="A868" s="91"/>
      <c r="B868" s="93"/>
      <c r="C868" s="93"/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</row>
    <row r="869" ht="15.75" customHeight="1">
      <c r="A869" s="91"/>
      <c r="B869" s="93"/>
      <c r="C869" s="93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</row>
    <row r="870" ht="15.75" customHeight="1">
      <c r="A870" s="91"/>
      <c r="B870" s="93"/>
      <c r="C870" s="93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</row>
    <row r="871" ht="15.75" customHeight="1">
      <c r="A871" s="91"/>
      <c r="B871" s="93"/>
      <c r="C871" s="93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</row>
    <row r="872" ht="15.75" customHeight="1">
      <c r="A872" s="91"/>
      <c r="B872" s="93"/>
      <c r="C872" s="93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</row>
    <row r="873" ht="15.75" customHeight="1">
      <c r="A873" s="91"/>
      <c r="B873" s="93"/>
      <c r="C873" s="93"/>
      <c r="D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</row>
    <row r="874" ht="15.75" customHeight="1">
      <c r="A874" s="91"/>
      <c r="B874" s="93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</row>
    <row r="875" ht="15.75" customHeight="1">
      <c r="A875" s="91"/>
      <c r="B875" s="93"/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</row>
    <row r="876" ht="15.75" customHeight="1">
      <c r="A876" s="91"/>
      <c r="B876" s="93"/>
      <c r="C876" s="93"/>
      <c r="D876" s="93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</row>
    <row r="877" ht="15.75" customHeight="1">
      <c r="A877" s="91"/>
      <c r="B877" s="93"/>
      <c r="C877" s="93"/>
      <c r="D877" s="93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</row>
    <row r="878" ht="15.75" customHeight="1">
      <c r="A878" s="91"/>
      <c r="B878" s="93"/>
      <c r="C878" s="93"/>
      <c r="D878" s="93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</row>
    <row r="879" ht="15.75" customHeight="1">
      <c r="A879" s="91"/>
      <c r="B879" s="93"/>
      <c r="C879" s="93"/>
      <c r="D879" s="93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</row>
    <row r="880" ht="15.75" customHeight="1">
      <c r="A880" s="91"/>
      <c r="B880" s="93"/>
      <c r="C880" s="93"/>
      <c r="D880" s="93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</row>
    <row r="881" ht="15.75" customHeight="1">
      <c r="A881" s="91"/>
      <c r="B881" s="93"/>
      <c r="C881" s="93"/>
      <c r="D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</row>
    <row r="882" ht="15.75" customHeight="1">
      <c r="A882" s="91"/>
      <c r="B882" s="93"/>
      <c r="C882" s="93"/>
      <c r="D882" s="93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</row>
    <row r="883" ht="15.75" customHeight="1">
      <c r="A883" s="91"/>
      <c r="B883" s="93"/>
      <c r="C883" s="93"/>
      <c r="D883" s="93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</row>
    <row r="884" ht="15.75" customHeight="1">
      <c r="A884" s="91"/>
      <c r="B884" s="93"/>
      <c r="C884" s="93"/>
      <c r="D884" s="93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</row>
    <row r="885" ht="15.75" customHeight="1">
      <c r="A885" s="91"/>
      <c r="B885" s="93"/>
      <c r="C885" s="93"/>
      <c r="D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</row>
    <row r="886" ht="15.75" customHeight="1">
      <c r="A886" s="91"/>
      <c r="B886" s="93"/>
      <c r="C886" s="93"/>
      <c r="D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</row>
    <row r="887" ht="15.75" customHeight="1">
      <c r="A887" s="91"/>
      <c r="B887" s="93"/>
      <c r="C887" s="93"/>
      <c r="D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</row>
    <row r="888" ht="15.75" customHeight="1">
      <c r="A888" s="91"/>
      <c r="B888" s="93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</row>
    <row r="889" ht="15.75" customHeight="1">
      <c r="A889" s="91"/>
      <c r="B889" s="93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</row>
    <row r="890" ht="15.75" customHeight="1">
      <c r="A890" s="91"/>
      <c r="B890" s="93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</row>
    <row r="891" ht="15.75" customHeight="1">
      <c r="A891" s="91"/>
      <c r="B891" s="93"/>
      <c r="C891" s="93"/>
      <c r="D891" s="93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</row>
    <row r="892" ht="15.75" customHeight="1">
      <c r="A892" s="91"/>
      <c r="B892" s="93"/>
      <c r="C892" s="93"/>
      <c r="D892" s="93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</row>
    <row r="893" ht="15.75" customHeight="1">
      <c r="A893" s="91"/>
      <c r="B893" s="93"/>
      <c r="C893" s="93"/>
      <c r="D893" s="93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</row>
    <row r="894" ht="15.75" customHeight="1">
      <c r="A894" s="91"/>
      <c r="B894" s="93"/>
      <c r="C894" s="93"/>
      <c r="D894" s="93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</row>
    <row r="895" ht="15.75" customHeight="1">
      <c r="A895" s="91"/>
      <c r="B895" s="93"/>
      <c r="C895" s="93"/>
      <c r="D895" s="93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  <c r="W895" s="93"/>
      <c r="X895" s="93"/>
      <c r="Y895" s="93"/>
      <c r="Z895" s="93"/>
    </row>
    <row r="896" ht="15.75" customHeight="1">
      <c r="A896" s="91"/>
      <c r="B896" s="93"/>
      <c r="C896" s="93"/>
      <c r="D896" s="93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  <c r="W896" s="93"/>
      <c r="X896" s="93"/>
      <c r="Y896" s="93"/>
      <c r="Z896" s="93"/>
    </row>
    <row r="897" ht="15.75" customHeight="1">
      <c r="A897" s="91"/>
      <c r="B897" s="93"/>
      <c r="C897" s="93"/>
      <c r="D897" s="93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  <c r="W897" s="93"/>
      <c r="X897" s="93"/>
      <c r="Y897" s="93"/>
      <c r="Z897" s="93"/>
    </row>
    <row r="898" ht="15.75" customHeight="1">
      <c r="A898" s="91"/>
      <c r="B898" s="93"/>
      <c r="C898" s="93"/>
      <c r="D898" s="93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  <c r="W898" s="93"/>
      <c r="X898" s="93"/>
      <c r="Y898" s="93"/>
      <c r="Z898" s="93"/>
    </row>
    <row r="899" ht="15.75" customHeight="1">
      <c r="A899" s="91"/>
      <c r="B899" s="93"/>
      <c r="C899" s="93"/>
      <c r="D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  <c r="W899" s="93"/>
      <c r="X899" s="93"/>
      <c r="Y899" s="93"/>
      <c r="Z899" s="93"/>
    </row>
    <row r="900" ht="15.75" customHeight="1">
      <c r="A900" s="91"/>
      <c r="B900" s="93"/>
      <c r="C900" s="93"/>
      <c r="D900" s="93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93"/>
      <c r="X900" s="93"/>
      <c r="Y900" s="93"/>
      <c r="Z900" s="93"/>
    </row>
    <row r="901" ht="15.75" customHeight="1">
      <c r="A901" s="91"/>
      <c r="B901" s="93"/>
      <c r="C901" s="93"/>
      <c r="D901" s="93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</row>
    <row r="902" ht="15.75" customHeight="1">
      <c r="A902" s="91"/>
      <c r="B902" s="93"/>
      <c r="C902" s="93"/>
      <c r="D902" s="93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  <c r="W902" s="93"/>
      <c r="X902" s="93"/>
      <c r="Y902" s="93"/>
      <c r="Z902" s="93"/>
    </row>
    <row r="903" ht="15.75" customHeight="1">
      <c r="A903" s="91"/>
      <c r="B903" s="93"/>
      <c r="C903" s="93"/>
      <c r="D903" s="93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  <c r="W903" s="93"/>
      <c r="X903" s="93"/>
      <c r="Y903" s="93"/>
      <c r="Z903" s="93"/>
    </row>
    <row r="904" ht="15.75" customHeight="1">
      <c r="A904" s="91"/>
      <c r="B904" s="93"/>
      <c r="C904" s="93"/>
      <c r="D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</row>
    <row r="905" ht="15.75" customHeight="1">
      <c r="A905" s="91"/>
      <c r="B905" s="93"/>
      <c r="C905" s="93"/>
      <c r="D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  <c r="W905" s="93"/>
      <c r="X905" s="93"/>
      <c r="Y905" s="93"/>
      <c r="Z905" s="93"/>
    </row>
    <row r="906" ht="15.75" customHeight="1">
      <c r="A906" s="91"/>
      <c r="B906" s="93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</row>
    <row r="907" ht="15.75" customHeight="1">
      <c r="A907" s="91"/>
      <c r="B907" s="93"/>
      <c r="C907" s="93"/>
      <c r="D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</row>
    <row r="908" ht="15.75" customHeight="1">
      <c r="A908" s="91"/>
      <c r="B908" s="93"/>
      <c r="C908" s="93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</row>
    <row r="909" ht="15.75" customHeight="1">
      <c r="A909" s="91"/>
      <c r="B909" s="93"/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</row>
    <row r="910" ht="15.75" customHeight="1">
      <c r="A910" s="91"/>
      <c r="B910" s="93"/>
      <c r="C910" s="93"/>
      <c r="D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</row>
    <row r="911" ht="15.75" customHeight="1">
      <c r="A911" s="91"/>
      <c r="B911" s="93"/>
      <c r="C911" s="93"/>
      <c r="D911" s="93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</row>
    <row r="912" ht="15.75" customHeight="1">
      <c r="A912" s="91"/>
      <c r="B912" s="93"/>
      <c r="C912" s="93"/>
      <c r="D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  <c r="W912" s="93"/>
      <c r="X912" s="93"/>
      <c r="Y912" s="93"/>
      <c r="Z912" s="93"/>
    </row>
    <row r="913" ht="15.75" customHeight="1">
      <c r="A913" s="91"/>
      <c r="B913" s="93"/>
      <c r="C913" s="93"/>
      <c r="D913" s="93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</row>
    <row r="914" ht="15.75" customHeight="1">
      <c r="A914" s="91"/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</row>
    <row r="915" ht="15.75" customHeight="1">
      <c r="A915" s="91"/>
      <c r="B915" s="93"/>
      <c r="C915" s="93"/>
      <c r="D915" s="93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</row>
    <row r="916" ht="15.75" customHeight="1">
      <c r="A916" s="91"/>
      <c r="B916" s="93"/>
      <c r="C916" s="93"/>
      <c r="D916" s="93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  <c r="W916" s="93"/>
      <c r="X916" s="93"/>
      <c r="Y916" s="93"/>
      <c r="Z916" s="93"/>
    </row>
    <row r="917" ht="15.75" customHeight="1">
      <c r="A917" s="91"/>
      <c r="B917" s="93"/>
      <c r="C917" s="93"/>
      <c r="D917" s="93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  <c r="W917" s="93"/>
      <c r="X917" s="93"/>
      <c r="Y917" s="93"/>
      <c r="Z917" s="93"/>
    </row>
    <row r="918" ht="15.75" customHeight="1">
      <c r="A918" s="91"/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  <c r="W918" s="93"/>
      <c r="X918" s="93"/>
      <c r="Y918" s="93"/>
      <c r="Z918" s="93"/>
    </row>
    <row r="919" ht="15.75" customHeight="1">
      <c r="A919" s="91"/>
      <c r="B919" s="93"/>
      <c r="C919" s="93"/>
      <c r="D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  <c r="W919" s="93"/>
      <c r="X919" s="93"/>
      <c r="Y919" s="93"/>
      <c r="Z919" s="93"/>
    </row>
    <row r="920" ht="15.75" customHeight="1">
      <c r="A920" s="91"/>
      <c r="B920" s="93"/>
      <c r="C920" s="93"/>
      <c r="D920" s="93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  <c r="W920" s="93"/>
      <c r="X920" s="93"/>
      <c r="Y920" s="93"/>
      <c r="Z920" s="93"/>
    </row>
    <row r="921" ht="15.75" customHeight="1">
      <c r="A921" s="91"/>
      <c r="B921" s="93"/>
      <c r="C921" s="93"/>
      <c r="D921" s="93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  <c r="W921" s="93"/>
      <c r="X921" s="93"/>
      <c r="Y921" s="93"/>
      <c r="Z921" s="93"/>
    </row>
    <row r="922" ht="15.75" customHeight="1">
      <c r="A922" s="91"/>
      <c r="B922" s="93"/>
      <c r="C922" s="93"/>
      <c r="D922" s="93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  <c r="W922" s="93"/>
      <c r="X922" s="93"/>
      <c r="Y922" s="93"/>
      <c r="Z922" s="93"/>
    </row>
    <row r="923" ht="15.75" customHeight="1">
      <c r="A923" s="91"/>
      <c r="B923" s="93"/>
      <c r="C923" s="93"/>
      <c r="D923" s="93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</row>
    <row r="924" ht="15.75" customHeight="1">
      <c r="A924" s="91"/>
      <c r="B924" s="93"/>
      <c r="C924" s="93"/>
      <c r="D924" s="93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</row>
    <row r="925" ht="15.75" customHeight="1">
      <c r="A925" s="91"/>
      <c r="B925" s="93"/>
      <c r="C925" s="93"/>
      <c r="D925" s="93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  <c r="S925" s="93"/>
      <c r="T925" s="93"/>
      <c r="U925" s="93"/>
      <c r="V925" s="93"/>
      <c r="W925" s="93"/>
      <c r="X925" s="93"/>
      <c r="Y925" s="93"/>
      <c r="Z925" s="93"/>
    </row>
    <row r="926" ht="15.75" customHeight="1">
      <c r="A926" s="91"/>
      <c r="B926" s="93"/>
      <c r="C926" s="93"/>
      <c r="D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  <c r="W926" s="93"/>
      <c r="X926" s="93"/>
      <c r="Y926" s="93"/>
      <c r="Z926" s="93"/>
    </row>
    <row r="927" ht="15.75" customHeight="1">
      <c r="A927" s="91"/>
      <c r="B927" s="93"/>
      <c r="C927" s="93"/>
      <c r="D927" s="93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  <c r="W927" s="93"/>
      <c r="X927" s="93"/>
      <c r="Y927" s="93"/>
      <c r="Z927" s="93"/>
    </row>
    <row r="928" ht="15.75" customHeight="1">
      <c r="A928" s="91"/>
      <c r="B928" s="93"/>
      <c r="C928" s="93"/>
      <c r="D928" s="93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  <c r="W928" s="93"/>
      <c r="X928" s="93"/>
      <c r="Y928" s="93"/>
      <c r="Z928" s="93"/>
    </row>
    <row r="929" ht="15.75" customHeight="1">
      <c r="A929" s="91"/>
      <c r="B929" s="93"/>
      <c r="C929" s="93"/>
      <c r="D929" s="93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  <c r="W929" s="93"/>
      <c r="X929" s="93"/>
      <c r="Y929" s="93"/>
      <c r="Z929" s="93"/>
    </row>
    <row r="930" ht="15.75" customHeight="1">
      <c r="A930" s="91"/>
      <c r="B930" s="93"/>
      <c r="C930" s="93"/>
      <c r="D930" s="93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  <c r="W930" s="93"/>
      <c r="X930" s="93"/>
      <c r="Y930" s="93"/>
      <c r="Z930" s="93"/>
    </row>
    <row r="931" ht="15.75" customHeight="1">
      <c r="A931" s="91"/>
      <c r="B931" s="93"/>
      <c r="C931" s="93"/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W931" s="93"/>
      <c r="X931" s="93"/>
      <c r="Y931" s="93"/>
      <c r="Z931" s="93"/>
    </row>
    <row r="932" ht="15.75" customHeight="1">
      <c r="A932" s="91"/>
      <c r="B932" s="93"/>
      <c r="C932" s="93"/>
      <c r="D932" s="93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W932" s="93"/>
      <c r="X932" s="93"/>
      <c r="Y932" s="93"/>
      <c r="Z932" s="93"/>
    </row>
    <row r="933" ht="15.75" customHeight="1">
      <c r="A933" s="91"/>
      <c r="B933" s="93"/>
      <c r="C933" s="93"/>
      <c r="D933" s="93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  <c r="W933" s="93"/>
      <c r="X933" s="93"/>
      <c r="Y933" s="93"/>
      <c r="Z933" s="93"/>
    </row>
    <row r="934" ht="15.75" customHeight="1">
      <c r="A934" s="91"/>
      <c r="B934" s="93"/>
      <c r="C934" s="93"/>
      <c r="D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  <c r="W934" s="93"/>
      <c r="X934" s="93"/>
      <c r="Y934" s="93"/>
      <c r="Z934" s="93"/>
    </row>
    <row r="935" ht="15.75" customHeight="1">
      <c r="A935" s="91"/>
      <c r="B935" s="93"/>
      <c r="C935" s="93"/>
      <c r="D935" s="93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3"/>
      <c r="Z935" s="93"/>
    </row>
    <row r="936" ht="15.75" customHeight="1">
      <c r="A936" s="91"/>
      <c r="B936" s="93"/>
      <c r="C936" s="93"/>
      <c r="D936" s="93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  <c r="W936" s="93"/>
      <c r="X936" s="93"/>
      <c r="Y936" s="93"/>
      <c r="Z936" s="93"/>
    </row>
    <row r="937" ht="15.75" customHeight="1">
      <c r="A937" s="91"/>
      <c r="B937" s="93"/>
      <c r="C937" s="93"/>
      <c r="D937" s="93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</row>
    <row r="938" ht="15.75" customHeight="1">
      <c r="A938" s="91"/>
      <c r="B938" s="93"/>
      <c r="C938" s="93"/>
      <c r="D938" s="93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  <c r="W938" s="93"/>
      <c r="X938" s="93"/>
      <c r="Y938" s="93"/>
      <c r="Z938" s="93"/>
    </row>
    <row r="939" ht="15.75" customHeight="1">
      <c r="A939" s="91"/>
      <c r="B939" s="93"/>
      <c r="C939" s="93"/>
      <c r="D939" s="93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  <c r="W939" s="93"/>
      <c r="X939" s="93"/>
      <c r="Y939" s="93"/>
      <c r="Z939" s="93"/>
    </row>
    <row r="940" ht="15.75" customHeight="1">
      <c r="A940" s="91"/>
      <c r="B940" s="93"/>
      <c r="C940" s="93"/>
      <c r="D940" s="93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</row>
    <row r="941" ht="15.75" customHeight="1">
      <c r="A941" s="91"/>
      <c r="B941" s="93"/>
      <c r="C941" s="93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</row>
    <row r="942" ht="15.75" customHeight="1">
      <c r="A942" s="91"/>
      <c r="B942" s="93"/>
      <c r="C942" s="93"/>
      <c r="D942" s="93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  <c r="W942" s="93"/>
      <c r="X942" s="93"/>
      <c r="Y942" s="93"/>
      <c r="Z942" s="93"/>
    </row>
    <row r="943" ht="15.75" customHeight="1">
      <c r="A943" s="91"/>
      <c r="B943" s="93"/>
      <c r="C943" s="93"/>
      <c r="D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3"/>
      <c r="S943" s="93"/>
      <c r="T943" s="93"/>
      <c r="U943" s="93"/>
      <c r="V943" s="93"/>
      <c r="W943" s="93"/>
      <c r="X943" s="93"/>
      <c r="Y943" s="93"/>
      <c r="Z943" s="93"/>
    </row>
    <row r="944" ht="15.75" customHeight="1">
      <c r="A944" s="91"/>
      <c r="B944" s="93"/>
      <c r="C944" s="93"/>
      <c r="D944" s="93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</row>
    <row r="945" ht="15.75" customHeight="1">
      <c r="A945" s="91"/>
      <c r="B945" s="93"/>
      <c r="C945" s="93"/>
      <c r="D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</row>
    <row r="946" ht="15.75" customHeight="1">
      <c r="A946" s="91"/>
      <c r="B946" s="93"/>
      <c r="C946" s="93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  <c r="W946" s="93"/>
      <c r="X946" s="93"/>
      <c r="Y946" s="93"/>
      <c r="Z946" s="93"/>
    </row>
    <row r="947" ht="15.75" customHeight="1">
      <c r="A947" s="91"/>
      <c r="B947" s="93"/>
      <c r="C947" s="93"/>
      <c r="D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  <c r="Z947" s="93"/>
    </row>
    <row r="948" ht="15.75" customHeight="1">
      <c r="A948" s="91"/>
      <c r="B948" s="93"/>
      <c r="C948" s="93"/>
      <c r="D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  <c r="Z948" s="93"/>
    </row>
    <row r="949" ht="15.75" customHeight="1">
      <c r="A949" s="91"/>
      <c r="B949" s="93"/>
      <c r="C949" s="93"/>
      <c r="D949" s="93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  <c r="Z949" s="93"/>
    </row>
    <row r="950" ht="15.75" customHeight="1">
      <c r="A950" s="91"/>
      <c r="B950" s="93"/>
      <c r="C950" s="93"/>
      <c r="D950" s="93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  <c r="W950" s="93"/>
      <c r="X950" s="93"/>
      <c r="Y950" s="93"/>
      <c r="Z950" s="93"/>
    </row>
    <row r="951" ht="15.75" customHeight="1">
      <c r="A951" s="91"/>
      <c r="B951" s="93"/>
      <c r="C951" s="93"/>
      <c r="D951" s="93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  <c r="W951" s="93"/>
      <c r="X951" s="93"/>
      <c r="Y951" s="93"/>
      <c r="Z951" s="93"/>
    </row>
    <row r="952" ht="15.75" customHeight="1">
      <c r="A952" s="91"/>
      <c r="B952" s="93"/>
      <c r="C952" s="93"/>
      <c r="D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</row>
    <row r="953" ht="15.75" customHeight="1">
      <c r="A953" s="91"/>
      <c r="B953" s="93"/>
      <c r="C953" s="93"/>
      <c r="D953" s="93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  <c r="W953" s="93"/>
      <c r="X953" s="93"/>
      <c r="Y953" s="93"/>
      <c r="Z953" s="93"/>
    </row>
    <row r="954" ht="15.75" customHeight="1">
      <c r="A954" s="91"/>
      <c r="B954" s="93"/>
      <c r="C954" s="93"/>
      <c r="D954" s="93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  <c r="W954" s="93"/>
      <c r="X954" s="93"/>
      <c r="Y954" s="93"/>
      <c r="Z954" s="93"/>
    </row>
    <row r="955" ht="15.75" customHeight="1">
      <c r="A955" s="91"/>
      <c r="B955" s="93"/>
      <c r="C955" s="93"/>
      <c r="D955" s="93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  <c r="W955" s="93"/>
      <c r="X955" s="93"/>
      <c r="Y955" s="93"/>
      <c r="Z955" s="93"/>
    </row>
    <row r="956" ht="15.75" customHeight="1">
      <c r="A956" s="91"/>
      <c r="B956" s="93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  <c r="W956" s="93"/>
      <c r="X956" s="93"/>
      <c r="Y956" s="93"/>
      <c r="Z956" s="93"/>
    </row>
    <row r="957" ht="15.75" customHeight="1">
      <c r="A957" s="91"/>
      <c r="B957" s="93"/>
      <c r="C957" s="93"/>
      <c r="D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  <c r="W957" s="93"/>
      <c r="X957" s="93"/>
      <c r="Y957" s="93"/>
      <c r="Z957" s="93"/>
    </row>
    <row r="958" ht="15.75" customHeight="1">
      <c r="A958" s="91"/>
      <c r="B958" s="93"/>
      <c r="C958" s="93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</row>
    <row r="959" ht="15.75" customHeight="1">
      <c r="A959" s="91"/>
      <c r="B959" s="93"/>
      <c r="C959" s="93"/>
      <c r="D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  <c r="W959" s="93"/>
      <c r="X959" s="93"/>
      <c r="Y959" s="93"/>
      <c r="Z959" s="93"/>
    </row>
    <row r="960" ht="15.75" customHeight="1">
      <c r="A960" s="91"/>
      <c r="B960" s="93"/>
      <c r="C960" s="93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</row>
    <row r="961" ht="15.75" customHeight="1">
      <c r="A961" s="91"/>
      <c r="B961" s="93"/>
      <c r="C961" s="93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</row>
    <row r="962" ht="15.75" customHeight="1">
      <c r="A962" s="91"/>
      <c r="B962" s="93"/>
      <c r="C962" s="93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  <c r="W962" s="93"/>
      <c r="X962" s="93"/>
      <c r="Y962" s="93"/>
      <c r="Z962" s="93"/>
    </row>
    <row r="963" ht="15.75" customHeight="1">
      <c r="A963" s="91"/>
      <c r="B963" s="93"/>
      <c r="C963" s="93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  <c r="W963" s="93"/>
      <c r="X963" s="93"/>
      <c r="Y963" s="93"/>
      <c r="Z963" s="93"/>
    </row>
    <row r="964" ht="15.75" customHeight="1">
      <c r="A964" s="91"/>
      <c r="B964" s="93"/>
      <c r="C964" s="93"/>
      <c r="D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  <c r="W964" s="93"/>
      <c r="X964" s="93"/>
      <c r="Y964" s="93"/>
      <c r="Z964" s="93"/>
    </row>
    <row r="965" ht="15.75" customHeight="1">
      <c r="A965" s="91"/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  <c r="W965" s="93"/>
      <c r="X965" s="93"/>
      <c r="Y965" s="93"/>
      <c r="Z965" s="93"/>
    </row>
    <row r="966" ht="15.75" customHeight="1">
      <c r="A966" s="91"/>
      <c r="B966" s="93"/>
      <c r="C966" s="93"/>
      <c r="D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  <c r="W966" s="93"/>
      <c r="X966" s="93"/>
      <c r="Y966" s="93"/>
      <c r="Z966" s="93"/>
    </row>
    <row r="967" ht="15.75" customHeight="1">
      <c r="A967" s="91"/>
      <c r="B967" s="93"/>
      <c r="C967" s="93"/>
      <c r="D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  <c r="W967" s="93"/>
      <c r="X967" s="93"/>
      <c r="Y967" s="93"/>
      <c r="Z967" s="93"/>
    </row>
    <row r="968" ht="15.75" customHeight="1">
      <c r="A968" s="91"/>
      <c r="B968" s="93"/>
      <c r="C968" s="93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  <c r="W968" s="93"/>
      <c r="X968" s="93"/>
      <c r="Y968" s="93"/>
      <c r="Z968" s="93"/>
    </row>
    <row r="969" ht="15.75" customHeight="1">
      <c r="A969" s="91"/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</row>
    <row r="970" ht="15.75" customHeight="1">
      <c r="A970" s="91"/>
      <c r="B970" s="93"/>
      <c r="C970" s="93"/>
      <c r="D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  <c r="W970" s="93"/>
      <c r="X970" s="93"/>
      <c r="Y970" s="93"/>
      <c r="Z970" s="93"/>
    </row>
    <row r="971" ht="15.75" customHeight="1">
      <c r="A971" s="91"/>
      <c r="B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3"/>
      <c r="Y971" s="93"/>
      <c r="Z971" s="93"/>
    </row>
    <row r="972" ht="15.75" customHeight="1">
      <c r="A972" s="91"/>
      <c r="B972" s="93"/>
      <c r="C972" s="93"/>
      <c r="D972" s="93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  <c r="W972" s="93"/>
      <c r="X972" s="93"/>
      <c r="Y972" s="93"/>
      <c r="Z972" s="93"/>
    </row>
    <row r="973" ht="15.75" customHeight="1">
      <c r="A973" s="91"/>
      <c r="B973" s="93"/>
      <c r="C973" s="93"/>
      <c r="D973" s="93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  <c r="W973" s="93"/>
      <c r="X973" s="93"/>
      <c r="Y973" s="93"/>
      <c r="Z973" s="93"/>
    </row>
    <row r="974" ht="15.75" customHeight="1">
      <c r="A974" s="91"/>
      <c r="B974" s="93"/>
      <c r="C974" s="93"/>
      <c r="D974" s="93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  <c r="W974" s="93"/>
      <c r="X974" s="93"/>
      <c r="Y974" s="93"/>
      <c r="Z974" s="93"/>
    </row>
    <row r="975" ht="15.75" customHeight="1">
      <c r="A975" s="91"/>
      <c r="B975" s="93"/>
      <c r="C975" s="93"/>
      <c r="D975" s="93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</row>
    <row r="976" ht="15.75" customHeight="1">
      <c r="A976" s="91"/>
      <c r="B976" s="93"/>
      <c r="C976" s="93"/>
      <c r="D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</row>
    <row r="977" ht="15.75" customHeight="1">
      <c r="A977" s="91"/>
      <c r="B977" s="93"/>
      <c r="C977" s="93"/>
      <c r="D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</row>
    <row r="978" ht="15.75" customHeight="1">
      <c r="A978" s="91"/>
      <c r="B978" s="93"/>
      <c r="C978" s="93"/>
      <c r="D978" s="93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</row>
    <row r="979" ht="15.75" customHeight="1">
      <c r="A979" s="91"/>
      <c r="B979" s="93"/>
      <c r="C979" s="93"/>
      <c r="D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</row>
    <row r="980" ht="15.75" customHeight="1">
      <c r="A980" s="91"/>
      <c r="B980" s="93"/>
      <c r="C980" s="93"/>
      <c r="D980" s="93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</row>
    <row r="981" ht="15.75" customHeight="1">
      <c r="A981" s="91"/>
      <c r="B981" s="93"/>
      <c r="C981" s="93"/>
      <c r="D981" s="93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</row>
    <row r="982" ht="15.75" customHeight="1">
      <c r="A982" s="91"/>
      <c r="B982" s="93"/>
      <c r="C982" s="93"/>
      <c r="D982" s="93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</row>
    <row r="983" ht="15.75" customHeight="1">
      <c r="A983" s="91"/>
      <c r="B983" s="93"/>
      <c r="C983" s="93"/>
      <c r="D983" s="93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</row>
    <row r="984" ht="15.75" customHeight="1">
      <c r="A984" s="91"/>
      <c r="B984" s="93"/>
      <c r="C984" s="93"/>
      <c r="D984" s="93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</row>
    <row r="985" ht="15.75" customHeight="1">
      <c r="A985" s="91"/>
      <c r="B985" s="93"/>
      <c r="C985" s="93"/>
      <c r="D985" s="93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  <c r="Z985" s="93"/>
    </row>
    <row r="986" ht="15.75" customHeight="1">
      <c r="A986" s="91"/>
      <c r="B986" s="93"/>
      <c r="C986" s="93"/>
      <c r="D986" s="93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  <c r="Z986" s="93"/>
    </row>
    <row r="987" ht="15.75" customHeight="1">
      <c r="A987" s="91"/>
      <c r="B987" s="93"/>
      <c r="C987" s="93"/>
      <c r="D987" s="93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  <c r="Z987" s="93"/>
    </row>
    <row r="988" ht="15.75" customHeight="1">
      <c r="A988" s="91"/>
      <c r="B988" s="93"/>
      <c r="C988" s="93"/>
      <c r="D988" s="93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  <c r="W988" s="93"/>
      <c r="X988" s="93"/>
      <c r="Y988" s="93"/>
      <c r="Z988" s="93"/>
    </row>
    <row r="989" ht="15.75" customHeight="1">
      <c r="A989" s="91"/>
      <c r="B989" s="93"/>
      <c r="C989" s="93"/>
      <c r="D989" s="93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  <c r="W989" s="93"/>
      <c r="X989" s="93"/>
      <c r="Y989" s="93"/>
      <c r="Z989" s="93"/>
    </row>
    <row r="990" ht="15.75" customHeight="1">
      <c r="A990" s="91"/>
      <c r="B990" s="93"/>
      <c r="C990" s="93"/>
      <c r="D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  <c r="W990" s="93"/>
      <c r="X990" s="93"/>
      <c r="Y990" s="93"/>
      <c r="Z990" s="93"/>
    </row>
    <row r="991" ht="15.75" customHeight="1">
      <c r="A991" s="91"/>
      <c r="B991" s="93"/>
      <c r="C991" s="93"/>
      <c r="D991" s="93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  <c r="W991" s="93"/>
      <c r="X991" s="93"/>
      <c r="Y991" s="93"/>
      <c r="Z991" s="93"/>
    </row>
    <row r="992" ht="15.75" customHeight="1">
      <c r="A992" s="91"/>
      <c r="B992" s="93"/>
      <c r="C992" s="93"/>
      <c r="D992" s="93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  <c r="W992" s="93"/>
      <c r="X992" s="93"/>
      <c r="Y992" s="93"/>
      <c r="Z992" s="93"/>
    </row>
    <row r="993" ht="15.75" customHeight="1">
      <c r="A993" s="91"/>
      <c r="B993" s="93"/>
      <c r="C993" s="93"/>
      <c r="D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  <c r="W993" s="93"/>
      <c r="X993" s="93"/>
      <c r="Y993" s="93"/>
      <c r="Z993" s="93"/>
    </row>
    <row r="994" ht="15.75" customHeight="1">
      <c r="A994" s="91"/>
      <c r="B994" s="93"/>
      <c r="C994" s="93"/>
      <c r="D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  <c r="W994" s="93"/>
      <c r="X994" s="93"/>
      <c r="Y994" s="93"/>
      <c r="Z994" s="93"/>
    </row>
    <row r="995" ht="15.75" customHeight="1">
      <c r="A995" s="91"/>
      <c r="B995" s="93"/>
      <c r="C995" s="93"/>
      <c r="D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</row>
    <row r="996" ht="15.75" customHeight="1">
      <c r="A996" s="91"/>
      <c r="B996" s="93"/>
      <c r="C996" s="93"/>
      <c r="D996" s="93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</row>
    <row r="997" ht="15.75" customHeight="1">
      <c r="A997" s="91"/>
      <c r="B997" s="93"/>
      <c r="C997" s="93"/>
      <c r="D997" s="93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93"/>
      <c r="W997" s="93"/>
      <c r="X997" s="93"/>
      <c r="Y997" s="93"/>
      <c r="Z997" s="93"/>
    </row>
    <row r="998" ht="15.75" customHeight="1">
      <c r="A998" s="91"/>
      <c r="B998" s="93"/>
      <c r="C998" s="93"/>
      <c r="D998" s="93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  <c r="S998" s="93"/>
      <c r="T998" s="93"/>
      <c r="U998" s="93"/>
      <c r="V998" s="93"/>
      <c r="W998" s="93"/>
      <c r="X998" s="93"/>
      <c r="Y998" s="93"/>
      <c r="Z998" s="93"/>
    </row>
    <row r="999" ht="15.75" customHeight="1">
      <c r="A999" s="91"/>
      <c r="B999" s="93"/>
      <c r="C999" s="93"/>
      <c r="D999" s="93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</row>
    <row r="1000" ht="15.75" customHeight="1">
      <c r="A1000" s="91"/>
      <c r="B1000" s="93"/>
      <c r="C1000" s="93"/>
      <c r="D1000" s="93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</row>
  </sheetData>
  <mergeCells count="14">
    <mergeCell ref="A12:F12"/>
    <mergeCell ref="A21:F21"/>
    <mergeCell ref="A28:F28"/>
    <mergeCell ref="A29:F29"/>
    <mergeCell ref="A31:F31"/>
    <mergeCell ref="A33:F33"/>
    <mergeCell ref="A34:A36"/>
    <mergeCell ref="A1:F1"/>
    <mergeCell ref="A2:F2"/>
    <mergeCell ref="A3:F3"/>
    <mergeCell ref="A4:F4"/>
    <mergeCell ref="A5:F5"/>
    <mergeCell ref="A7:F7"/>
    <mergeCell ref="A8:F8"/>
  </mergeCells>
  <printOptions/>
  <pageMargins bottom="0.75" footer="0.0" header="0.0" left="0.7" right="0.7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2020-04-21T20:06:18Z</dcterms:created>
  <dc:creator>Precious Blake</dc:creator>
</cp:coreProperties>
</file>